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mily Calendar 2026-2027" sheetId="1" r:id="rId4"/>
  </sheets>
  <definedNames>
    <definedName name="valuevx">42.314159</definedName>
    <definedName name="vertex42_copyright">"© 2013-2021 Vertex42 LLC"</definedName>
    <definedName name="vertex42_id">"school-event-calendar.xlsx"</definedName>
    <definedName name="vertex42_title">"School Event Calendar Template"</definedName>
    <definedName localSheetId="0" name="startday">'Family Calendar 2026-2027'!$Y$17</definedName>
    <definedName localSheetId="0" name="year">'Family Calendar 2026-2027'!$Y$10</definedName>
    <definedName name="year">#REF!</definedName>
    <definedName name="startday">#REF!</definedName>
  </definedNames>
  <calcPr/>
  <extLst>
    <ext uri="GoogleSheetsCustomDataVersion2">
      <go:sheetsCustomData xmlns:go="http://customooxmlschemas.google.com/" r:id="rId5" roundtripDataChecksum="+oXhiWRDSrCiQiwkl8y/N78WP9FqP5TpRSbcYOgqoXQ="/>
    </ext>
  </extLst>
</workbook>
</file>

<file path=xl/sharedStrings.xml><?xml version="1.0" encoding="utf-8"?>
<sst xmlns="http://schemas.openxmlformats.org/spreadsheetml/2006/main" count="109" uniqueCount="95">
  <si>
    <r>
      <rPr>
        <rFont val="Arial"/>
        <b/>
        <color rgb="FF442759"/>
        <sz val="11.0"/>
      </rPr>
      <t xml:space="preserve">Updates to the calendar can be found on our webstie </t>
    </r>
    <r>
      <rPr>
        <rFont val="Arial"/>
        <b/>
        <color rgb="FF1155CC"/>
        <sz val="11.0"/>
        <u/>
      </rPr>
      <t>PSMS108.com</t>
    </r>
  </si>
  <si>
    <t>School Of Authors @PS/MS 108</t>
  </si>
  <si>
    <t>2026-2027 School Calendar</t>
  </si>
  <si>
    <t>September</t>
  </si>
  <si>
    <t>February</t>
  </si>
  <si>
    <t xml:space="preserve">6th Grade Orientation @ 10 AM </t>
  </si>
  <si>
    <t>PTA Monthly Meeting @ 8:30AM</t>
  </si>
  <si>
    <t>© 2013-2021 Vertex42 LLC</t>
  </si>
  <si>
    <t xml:space="preserve">3K Orientation - Zoom @ 6:30 PM </t>
  </si>
  <si>
    <t>15-19</t>
  </si>
  <si>
    <t>Mid Winter Break</t>
  </si>
  <si>
    <t>3k/Prek Meet the Teacher @ 1:00PM</t>
  </si>
  <si>
    <t>Students return to school 1:30 Dismissal</t>
  </si>
  <si>
    <t>INSTRUCTIONS: Change the year in the cell below.</t>
  </si>
  <si>
    <t>Students return to school</t>
  </si>
  <si>
    <t>3K/PreK Application Deadline</t>
  </si>
  <si>
    <t>Afterschool begins 6-8</t>
  </si>
  <si>
    <t>PTA Bingo Night 5:00PM-7:00PM</t>
  </si>
  <si>
    <t>YEAR</t>
  </si>
  <si>
    <t>Yom Kippur -School Closed</t>
  </si>
  <si>
    <t xml:space="preserve"> </t>
  </si>
  <si>
    <t>Back to School Night 4:30PM-7:30PM (virtual)</t>
  </si>
  <si>
    <t>PTA Outdoor Movie Night 5:00PM-7:00PM</t>
  </si>
  <si>
    <t>D4 Back to School Event</t>
  </si>
  <si>
    <t>October</t>
  </si>
  <si>
    <t>March</t>
  </si>
  <si>
    <t>START DAY (1=Sun, 2=Mon)</t>
  </si>
  <si>
    <t>5</t>
  </si>
  <si>
    <t>1:30PM Dismissal</t>
  </si>
  <si>
    <t>90% Attendance Celebration 2:45PM-3:45PM</t>
  </si>
  <si>
    <t>Indigenous People's Day - No School</t>
  </si>
  <si>
    <t>Eid al-Fitr- School Closed</t>
  </si>
  <si>
    <t>Publishing your calendar. If you want to publish a school calendar, you must ensure that it includes the following note and URL in the footer: Calendar Templates by Vertex42.com - https://www.vertex42.com/calendars/</t>
  </si>
  <si>
    <t>Middle School Fall Ball</t>
  </si>
  <si>
    <t>18</t>
  </si>
  <si>
    <t>SLC 1/2 day 12:30-2:30 or 4:30PM-7:30PM</t>
  </si>
  <si>
    <t>PTA Fall Dance K-5</t>
  </si>
  <si>
    <t>PTA Family Event 5:00PM-7:00PM</t>
  </si>
  <si>
    <t>November</t>
  </si>
  <si>
    <t>April</t>
  </si>
  <si>
    <t>Award Ceremony- Invite only</t>
  </si>
  <si>
    <t>Election Day- Remote Learning Day</t>
  </si>
  <si>
    <t>NYS ELA Test</t>
  </si>
  <si>
    <t>Converting the calendar to a PDF. To publish a school calendar on your website, you should first convert it to a PDF. The best way to do that is to print to a PDF driver, or in Excel 2010/2013 you can go to Save As and select PDF.</t>
  </si>
  <si>
    <t>Veteran's Day- School Closed</t>
  </si>
  <si>
    <t>NYSESLAT Speaking begins</t>
  </si>
  <si>
    <t>11</t>
  </si>
  <si>
    <t xml:space="preserve">Veterans Day - No School </t>
  </si>
  <si>
    <t>19</t>
  </si>
  <si>
    <t>SLC 1/2 day 12:30-2:30 or 4:30-7:30</t>
  </si>
  <si>
    <t>20-21</t>
  </si>
  <si>
    <t>NYS Math Test</t>
  </si>
  <si>
    <t>26-27</t>
  </si>
  <si>
    <t>Thanksgiving Break- School Closed</t>
  </si>
  <si>
    <t>22-30</t>
  </si>
  <si>
    <t>Spring Recess</t>
  </si>
  <si>
    <t>December</t>
  </si>
  <si>
    <t>May</t>
  </si>
  <si>
    <t>100% Attendance Celebration 2:45-3:45</t>
  </si>
  <si>
    <t>NYSESLAT Listening, Speaking, &amp; Writing</t>
  </si>
  <si>
    <t>NYS Science Test Grade 5 &amp; 8</t>
  </si>
  <si>
    <t>Changing the color scheme. You can change the color scheme by going to Page Layout &gt; Themes &gt; Colors.</t>
  </si>
  <si>
    <t>7-11</t>
  </si>
  <si>
    <t>Book Fair</t>
  </si>
  <si>
    <t>Eid Al Adha-School Closed</t>
  </si>
  <si>
    <t>PTA Winter Craft</t>
  </si>
  <si>
    <t>PTA Event 5:00PM-7:00PM</t>
  </si>
  <si>
    <t>24-1</t>
  </si>
  <si>
    <t>Winter Recess- School Closed</t>
  </si>
  <si>
    <t>Family Fun Night</t>
  </si>
  <si>
    <t>Memorial Day-School Closed</t>
  </si>
  <si>
    <t>January</t>
  </si>
  <si>
    <t>June</t>
  </si>
  <si>
    <t>Background colors. The background color for the weekends and blank days are controlled using conditional formatting. To edit, select the cell(s) and go to Format &gt; Conditional Formatting.</t>
  </si>
  <si>
    <t>4</t>
  </si>
  <si>
    <t>Field Day Grades 6-8</t>
  </si>
  <si>
    <t>8th Grade Senior Trip</t>
  </si>
  <si>
    <t>3k/PreK Application Opens</t>
  </si>
  <si>
    <t>Clerical PD Day - School Closed</t>
  </si>
  <si>
    <t>Martin Luther King Jr. Day</t>
  </si>
  <si>
    <t>PTA Monthly Meeting @8:30</t>
  </si>
  <si>
    <t>PTA Movie Night 5:00PM-7:00PM</t>
  </si>
  <si>
    <t>Anniversay Day-School Closed</t>
  </si>
  <si>
    <t>1:30 PM Dismissal</t>
  </si>
  <si>
    <t>8th Grade Dance</t>
  </si>
  <si>
    <t>8th Grade Graduation</t>
  </si>
  <si>
    <t>No School</t>
  </si>
  <si>
    <t>3K/PreK/K End of Year Carnival</t>
  </si>
  <si>
    <t>View the Print Area. To view the current print area, first view the Print Preview (Ctrl+P) then return to the Home tab. Or, go to View &gt; Page Break Preview. The print area will become highlighted with a dashed line. To choose a new print area, select the cells you want to include and go to Page Layout &gt; Print Area &gt; Set Print Area.</t>
  </si>
  <si>
    <t xml:space="preserve">School Event </t>
  </si>
  <si>
    <t>Last Day of School 11:15 Dismissal</t>
  </si>
  <si>
    <t>Assessment</t>
  </si>
  <si>
    <t>PTA/District Event</t>
  </si>
  <si>
    <t>Early Dismissal</t>
  </si>
  <si>
    <t>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</si>
</sst>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m\ yyyy"/>
    <numFmt numFmtId="165" formatCode="mmmm"/>
    <numFmt numFmtId="166" formatCode="d"/>
    <numFmt numFmtId="167" formatCode="m-d"/>
  </numFmts>
  <fonts count="23">
    <font>
      <sz val="10.0"/>
      <color rgb="FF000000"/>
      <name val="Arial"/>
      <scheme val="minor"/>
    </font>
    <font>
      <sz val="8.0"/>
      <color theme="1"/>
      <name val="Arial"/>
    </font>
    <font>
      <b/>
      <u/>
      <sz val="8.0"/>
      <color rgb="FF442759"/>
      <name val="Arial"/>
    </font>
    <font/>
    <font>
      <sz val="18.0"/>
      <color theme="0"/>
      <name val="Short Stack"/>
    </font>
    <font>
      <b/>
      <sz val="8.0"/>
      <color rgb="FF442759"/>
      <name val="Arial"/>
    </font>
    <font>
      <b/>
      <sz val="14.0"/>
      <color rgb="FFFFFFFF"/>
      <name val="Short Stack"/>
    </font>
    <font>
      <sz val="8.0"/>
      <color theme="1"/>
      <name val="Century Gothic"/>
    </font>
    <font>
      <b/>
      <sz val="8.0"/>
      <color rgb="FFFFFFFF"/>
      <name val="Arial"/>
    </font>
    <font>
      <b/>
      <sz val="10.0"/>
      <color theme="1"/>
      <name val="Arial"/>
    </font>
    <font>
      <u/>
      <sz val="10.0"/>
      <color rgb="FF0000FF"/>
      <name val="Arial"/>
    </font>
    <font>
      <b/>
      <sz val="8.0"/>
      <color theme="1"/>
      <name val="Arial"/>
    </font>
    <font>
      <sz val="10.0"/>
      <color theme="1"/>
      <name val="Arial"/>
    </font>
    <font>
      <sz val="9.0"/>
      <color rgb="FF7F7F7F"/>
      <name val="Arial"/>
    </font>
    <font>
      <sz val="8.0"/>
      <color rgb="FF000000"/>
      <name val="Arial"/>
    </font>
    <font>
      <b/>
      <sz val="8.0"/>
      <color rgb="FF000000"/>
      <name val="Arial"/>
    </font>
    <font>
      <b/>
      <sz val="8.0"/>
      <color rgb="FF1B1E3D"/>
      <name val="Arial"/>
    </font>
    <font>
      <sz val="10.0"/>
      <color theme="1"/>
      <name val="Arial"/>
      <scheme val="minor"/>
    </font>
    <font>
      <sz val="8.0"/>
      <color rgb="FF1B1E3D"/>
      <name val="Arial"/>
    </font>
    <font>
      <b/>
      <sz val="9.0"/>
      <color rgb="FF1B1E3D"/>
      <name val="Arial"/>
    </font>
    <font>
      <sz val="10.0"/>
      <color rgb="FF000000"/>
      <name val="Arial"/>
    </font>
    <font>
      <color theme="1"/>
      <name val="Arial"/>
      <scheme val="minor"/>
    </font>
    <font>
      <sz val="9.0"/>
      <color theme="1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002060"/>
        <bgColor rgb="FF002060"/>
      </patternFill>
    </fill>
    <fill>
      <patternFill patternType="solid">
        <fgColor rgb="FFCFE2F3"/>
        <bgColor rgb="FFCFE2F3"/>
      </patternFill>
    </fill>
    <fill>
      <patternFill patternType="solid">
        <fgColor rgb="FF374C81"/>
        <bgColor rgb="FF374C81"/>
      </patternFill>
    </fill>
    <fill>
      <patternFill patternType="solid">
        <fgColor rgb="FFDAE0EF"/>
        <bgColor rgb="FFDAE0EF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7030A0"/>
        <bgColor rgb="FF7030A0"/>
      </patternFill>
    </fill>
    <fill>
      <patternFill patternType="solid">
        <fgColor rgb="FFEB4242"/>
        <bgColor rgb="FFEB424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0000"/>
        <bgColor rgb="FFFF0000"/>
      </patternFill>
    </fill>
  </fills>
  <borders count="3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bottom/>
    </border>
    <border>
      <bottom/>
    </border>
    <border>
      <right/>
      <bottom/>
    </border>
    <border>
      <left/>
      <bottom style="thin">
        <color rgb="FF000000"/>
      </bottom>
    </border>
    <border>
      <right/>
      <bottom style="thin">
        <color rgb="FF000000"/>
      </bottom>
    </border>
    <border>
      <lef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CCCCCC"/>
      </left>
      <right style="double">
        <color rgb="FFCCCCCC"/>
      </right>
      <top style="double">
        <color rgb="FFCCCCCC"/>
      </top>
      <bottom style="double">
        <color rgb="FFCCCCCC"/>
      </bottom>
    </border>
    <border>
      <left style="thin">
        <color rgb="FF374C81"/>
      </left>
      <right style="thin">
        <color rgb="FF374C81"/>
      </right>
      <top style="thin">
        <color rgb="FF374C81"/>
      </top>
      <bottom style="thin">
        <color rgb="FF374C81"/>
      </bottom>
    </border>
    <border>
      <left/>
      <top/>
    </border>
    <border>
      <top/>
    </border>
    <border>
      <right/>
      <top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4" fontId="5" numFmtId="0" xfId="0" applyAlignment="1" applyBorder="1" applyFill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4" fillId="3" fontId="6" numFmtId="0" xfId="0" applyAlignment="1" applyBorder="1" applyFont="1">
      <alignment horizontal="center" readingOrder="0" vertical="center"/>
    </xf>
    <xf borderId="10" fillId="4" fontId="6" numFmtId="0" xfId="0" applyAlignment="1" applyBorder="1" applyFont="1">
      <alignment horizontal="center" readingOrder="0" vertical="center"/>
    </xf>
    <xf borderId="0" fillId="0" fontId="7" numFmtId="0" xfId="0" applyFont="1"/>
    <xf borderId="11" fillId="5" fontId="8" numFmtId="164" xfId="0" applyAlignment="1" applyBorder="1" applyFill="1" applyFont="1" applyNumberFormat="1">
      <alignment horizontal="center" vertical="center"/>
    </xf>
    <xf borderId="12" fillId="0" fontId="3" numFmtId="0" xfId="0" applyBorder="1" applyFont="1"/>
    <xf borderId="13" fillId="0" fontId="3" numFmtId="0" xfId="0" applyBorder="1" applyFont="1"/>
    <xf borderId="0" fillId="0" fontId="1" numFmtId="0" xfId="0" applyAlignment="1" applyFont="1">
      <alignment vertical="center"/>
    </xf>
    <xf borderId="14" fillId="6" fontId="9" numFmtId="165" xfId="0" applyAlignment="1" applyBorder="1" applyFill="1" applyFont="1" applyNumberFormat="1">
      <alignment horizontal="left" vertical="center"/>
    </xf>
    <xf borderId="15" fillId="0" fontId="3" numFmtId="0" xfId="0" applyBorder="1" applyFont="1"/>
    <xf borderId="16" fillId="5" fontId="8" numFmtId="164" xfId="0" applyAlignment="1" applyBorder="1" applyFont="1" applyNumberFormat="1">
      <alignment horizontal="center" vertical="center"/>
    </xf>
    <xf borderId="17" fillId="6" fontId="9" numFmtId="165" xfId="0" applyAlignment="1" applyBorder="1" applyFont="1" applyNumberFormat="1">
      <alignment horizontal="left" vertical="center"/>
    </xf>
    <xf borderId="18" fillId="0" fontId="3" numFmtId="0" xfId="0" applyBorder="1" applyFont="1"/>
    <xf borderId="0" fillId="0" fontId="10" numFmtId="0" xfId="0" applyFont="1"/>
    <xf borderId="19" fillId="7" fontId="1" numFmtId="0" xfId="0" applyAlignment="1" applyBorder="1" applyFill="1" applyFont="1">
      <alignment horizontal="center" vertical="center"/>
    </xf>
    <xf borderId="19" fillId="7" fontId="11" numFmtId="0" xfId="0" applyAlignment="1" applyBorder="1" applyFont="1">
      <alignment horizontal="center" vertical="center"/>
    </xf>
    <xf borderId="20" fillId="7" fontId="12" numFmtId="166" xfId="0" applyAlignment="1" applyBorder="1" applyFont="1" applyNumberFormat="1">
      <alignment horizontal="left" vertical="center"/>
    </xf>
    <xf borderId="20" fillId="7" fontId="12" numFmtId="0" xfId="0" applyAlignment="1" applyBorder="1" applyFont="1">
      <alignment vertical="center"/>
    </xf>
    <xf borderId="20" fillId="8" fontId="12" numFmtId="0" xfId="0" applyAlignment="1" applyBorder="1" applyFill="1" applyFont="1">
      <alignment horizontal="left" readingOrder="0" vertical="center"/>
    </xf>
    <xf borderId="20" fillId="8" fontId="12" numFmtId="0" xfId="0" applyAlignment="1" applyBorder="1" applyFont="1">
      <alignment readingOrder="0" vertical="center"/>
    </xf>
    <xf borderId="0" fillId="0" fontId="13" numFmtId="0" xfId="0" applyFont="1"/>
    <xf borderId="21" fillId="0" fontId="1" numFmtId="166" xfId="0" applyAlignment="1" applyBorder="1" applyFont="1" applyNumberFormat="1">
      <alignment horizontal="center" vertical="center"/>
    </xf>
    <xf borderId="21" fillId="0" fontId="11" numFmtId="0" xfId="0" applyAlignment="1" applyBorder="1" applyFont="1">
      <alignment horizontal="center" vertical="center"/>
    </xf>
    <xf borderId="21" fillId="0" fontId="11" numFmtId="0" xfId="0" applyAlignment="1" applyBorder="1" applyFont="1">
      <alignment horizontal="center" readingOrder="0" vertical="center"/>
    </xf>
    <xf borderId="21" fillId="9" fontId="11" numFmtId="0" xfId="0" applyAlignment="1" applyBorder="1" applyFill="1" applyFont="1">
      <alignment horizontal="center" readingOrder="0" vertical="center"/>
    </xf>
    <xf borderId="21" fillId="0" fontId="1" numFmtId="0" xfId="0" applyAlignment="1" applyBorder="1" applyFont="1">
      <alignment horizontal="center" readingOrder="0" vertical="center"/>
    </xf>
    <xf borderId="20" fillId="7" fontId="12" numFmtId="0" xfId="0" applyAlignment="1" applyBorder="1" applyFont="1">
      <alignment horizontal="left" vertical="center"/>
    </xf>
    <xf borderId="21" fillId="10" fontId="1" numFmtId="166" xfId="0" applyAlignment="1" applyBorder="1" applyFill="1" applyFont="1" applyNumberFormat="1">
      <alignment horizontal="center" vertical="center"/>
    </xf>
    <xf borderId="21" fillId="11" fontId="11" numFmtId="166" xfId="0" applyAlignment="1" applyBorder="1" applyFill="1" applyFont="1" applyNumberFormat="1">
      <alignment horizontal="center" vertical="center"/>
    </xf>
    <xf borderId="21" fillId="10" fontId="11" numFmtId="0" xfId="0" applyAlignment="1" applyBorder="1" applyFont="1">
      <alignment horizontal="center" readingOrder="0" vertical="center"/>
    </xf>
    <xf borderId="21" fillId="10" fontId="1" numFmtId="0" xfId="0" applyAlignment="1" applyBorder="1" applyFont="1">
      <alignment horizontal="center" readingOrder="0" vertical="center"/>
    </xf>
    <xf borderId="21" fillId="0" fontId="14" numFmtId="0" xfId="0" applyAlignment="1" applyBorder="1" applyFont="1">
      <alignment horizontal="center" readingOrder="0" vertical="center"/>
    </xf>
    <xf borderId="21" fillId="12" fontId="15" numFmtId="0" xfId="0" applyAlignment="1" applyBorder="1" applyFill="1" applyFont="1">
      <alignment horizontal="center" readingOrder="0" vertical="center"/>
    </xf>
    <xf borderId="21" fillId="9" fontId="15" numFmtId="0" xfId="0" applyAlignment="1" applyBorder="1" applyFont="1">
      <alignment horizontal="center" readingOrder="0" vertical="center"/>
    </xf>
    <xf borderId="21" fillId="10" fontId="15" numFmtId="0" xfId="0" applyAlignment="1" applyBorder="1" applyFont="1">
      <alignment horizontal="center" readingOrder="0" vertical="center"/>
    </xf>
    <xf borderId="21" fillId="10" fontId="14" numFmtId="0" xfId="0" applyAlignment="1" applyBorder="1" applyFont="1">
      <alignment horizontal="center" readingOrder="0" vertical="center"/>
    </xf>
    <xf borderId="21" fillId="12" fontId="1" numFmtId="0" xfId="0" applyAlignment="1" applyBorder="1" applyFont="1">
      <alignment horizontal="center" readingOrder="0" vertical="center"/>
    </xf>
    <xf borderId="21" fillId="12" fontId="11" numFmtId="0" xfId="0" applyAlignment="1" applyBorder="1" applyFont="1">
      <alignment horizontal="center" readingOrder="0" vertical="center"/>
    </xf>
    <xf borderId="21" fillId="11" fontId="11" numFmtId="0" xfId="0" applyAlignment="1" applyBorder="1" applyFont="1">
      <alignment horizontal="center" readingOrder="0" vertical="center"/>
    </xf>
    <xf borderId="21" fillId="13" fontId="11" numFmtId="0" xfId="0" applyAlignment="1" applyBorder="1" applyFill="1" applyFont="1">
      <alignment horizontal="center" readingOrder="0" vertical="center"/>
    </xf>
    <xf borderId="0" fillId="0" fontId="16" numFmtId="0" xfId="0" applyAlignment="1" applyFont="1">
      <alignment vertical="center"/>
    </xf>
    <xf borderId="21" fillId="13" fontId="15" numFmtId="0" xfId="0" applyAlignment="1" applyBorder="1" applyFont="1">
      <alignment horizontal="center" readingOrder="0" vertical="center"/>
    </xf>
    <xf borderId="21" fillId="14" fontId="11" numFmtId="0" xfId="0" applyAlignment="1" applyBorder="1" applyFill="1" applyFont="1">
      <alignment horizontal="center" readingOrder="0" vertical="center"/>
    </xf>
    <xf borderId="20" fillId="8" fontId="17" numFmtId="0" xfId="0" applyAlignment="1" applyBorder="1" applyFont="1">
      <alignment horizontal="left" readingOrder="0"/>
    </xf>
    <xf borderId="20" fillId="8" fontId="17" numFmtId="0" xfId="0" applyAlignment="1" applyBorder="1" applyFont="1">
      <alignment readingOrder="0"/>
    </xf>
    <xf borderId="0" fillId="0" fontId="18" numFmtId="0" xfId="0" applyFont="1"/>
    <xf borderId="21" fillId="11" fontId="15" numFmtId="0" xfId="0" applyAlignment="1" applyBorder="1" applyFont="1">
      <alignment horizontal="center" readingOrder="0" vertical="center"/>
    </xf>
    <xf borderId="21" fillId="13" fontId="14" numFmtId="0" xfId="0" applyAlignment="1" applyBorder="1" applyFont="1">
      <alignment horizontal="center" readingOrder="0" vertical="center"/>
    </xf>
    <xf borderId="21" fillId="15" fontId="11" numFmtId="0" xfId="0" applyAlignment="1" applyBorder="1" applyFill="1" applyFont="1">
      <alignment horizontal="center" readingOrder="0" vertical="center"/>
    </xf>
    <xf borderId="21" fillId="16" fontId="11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/>
    </xf>
    <xf borderId="21" fillId="10" fontId="15" numFmtId="166" xfId="0" applyAlignment="1" applyBorder="1" applyFont="1" applyNumberFormat="1">
      <alignment horizontal="center" vertical="center"/>
    </xf>
    <xf borderId="21" fillId="10" fontId="14" numFmtId="166" xfId="0" applyAlignment="1" applyBorder="1" applyFont="1" applyNumberFormat="1">
      <alignment horizontal="center" vertical="center"/>
    </xf>
    <xf borderId="21" fillId="12" fontId="11" numFmtId="166" xfId="0" applyAlignment="1" applyBorder="1" applyFont="1" applyNumberFormat="1">
      <alignment horizontal="center" vertical="center"/>
    </xf>
    <xf borderId="20" fillId="8" fontId="17" numFmtId="0" xfId="0" applyBorder="1" applyFont="1"/>
    <xf borderId="22" fillId="0" fontId="16" numFmtId="0" xfId="0" applyAlignment="1" applyBorder="1" applyFont="1">
      <alignment horizontal="center"/>
    </xf>
    <xf borderId="21" fillId="10" fontId="11" numFmtId="166" xfId="0" applyAlignment="1" applyBorder="1" applyFont="1" applyNumberFormat="1">
      <alignment horizontal="center" vertical="center"/>
    </xf>
    <xf borderId="21" fillId="0" fontId="11" numFmtId="166" xfId="0" applyAlignment="1" applyBorder="1" applyFont="1" applyNumberFormat="1">
      <alignment horizontal="center" vertical="center"/>
    </xf>
    <xf borderId="20" fillId="8" fontId="12" numFmtId="0" xfId="0" applyAlignment="1" applyBorder="1" applyFont="1">
      <alignment horizontal="left" vertical="center"/>
    </xf>
    <xf borderId="20" fillId="8" fontId="12" numFmtId="0" xfId="0" applyAlignment="1" applyBorder="1" applyFont="1">
      <alignment vertical="center"/>
    </xf>
    <xf borderId="0" fillId="0" fontId="16" numFmtId="0" xfId="0" applyAlignment="1" applyFont="1">
      <alignment horizontal="center"/>
    </xf>
    <xf borderId="20" fillId="17" fontId="12" numFmtId="0" xfId="0" applyAlignment="1" applyBorder="1" applyFill="1" applyFont="1">
      <alignment horizontal="left"/>
    </xf>
    <xf borderId="20" fillId="17" fontId="12" numFmtId="0" xfId="0" applyBorder="1" applyFont="1"/>
    <xf borderId="20" fillId="8" fontId="12" numFmtId="0" xfId="0" applyBorder="1" applyFont="1"/>
    <xf borderId="20" fillId="0" fontId="12" numFmtId="0" xfId="0" applyBorder="1" applyFont="1"/>
    <xf borderId="20" fillId="17" fontId="12" numFmtId="0" xfId="0" applyAlignment="1" applyBorder="1" applyFont="1">
      <alignment readingOrder="0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vertical="center"/>
    </xf>
    <xf borderId="23" fillId="5" fontId="8" numFmtId="164" xfId="0" applyAlignment="1" applyBorder="1" applyFont="1" applyNumberForma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26" fillId="6" fontId="9" numFmtId="165" xfId="0" applyAlignment="1" applyBorder="1" applyFont="1" applyNumberFormat="1">
      <alignment horizontal="left" vertical="center"/>
    </xf>
    <xf borderId="27" fillId="0" fontId="3" numFmtId="0" xfId="0" applyBorder="1" applyFont="1"/>
    <xf borderId="21" fillId="7" fontId="1" numFmtId="0" xfId="0" applyAlignment="1" applyBorder="1" applyFont="1">
      <alignment horizontal="center" vertical="center"/>
    </xf>
    <xf borderId="21" fillId="7" fontId="11" numFmtId="0" xfId="0" applyAlignment="1" applyBorder="1" applyFont="1">
      <alignment horizontal="center" vertical="center"/>
    </xf>
    <xf borderId="20" fillId="17" fontId="12" numFmtId="49" xfId="0" applyBorder="1" applyFont="1" applyNumberFormat="1"/>
    <xf borderId="22" fillId="0" fontId="18" numFmtId="0" xfId="0" applyAlignment="1" applyBorder="1" applyFont="1">
      <alignment horizontal="center"/>
    </xf>
    <xf borderId="20" fillId="17" fontId="12" numFmtId="166" xfId="0" applyAlignment="1" applyBorder="1" applyFont="1" applyNumberFormat="1">
      <alignment horizontal="left" vertical="center"/>
    </xf>
    <xf borderId="20" fillId="17" fontId="12" numFmtId="0" xfId="0" applyAlignment="1" applyBorder="1" applyFont="1">
      <alignment vertical="center"/>
    </xf>
    <xf borderId="20" fillId="8" fontId="12" numFmtId="0" xfId="0" applyAlignment="1" applyBorder="1" applyFont="1">
      <alignment horizontal="left" readingOrder="0"/>
    </xf>
    <xf borderId="20" fillId="8" fontId="12" numFmtId="0" xfId="0" applyAlignment="1" applyBorder="1" applyFont="1">
      <alignment readingOrder="0"/>
    </xf>
    <xf borderId="20" fillId="17" fontId="12" numFmtId="0" xfId="0" applyAlignment="1" applyBorder="1" applyFont="1">
      <alignment horizontal="left" readingOrder="0" vertical="center"/>
    </xf>
    <xf borderId="20" fillId="17" fontId="12" numFmtId="0" xfId="0" applyAlignment="1" applyBorder="1" applyFont="1">
      <alignment readingOrder="0" vertical="center"/>
    </xf>
    <xf borderId="0" fillId="0" fontId="16" numFmtId="0" xfId="0" applyAlignment="1" applyFont="1">
      <alignment horizontal="left" shrinkToFit="0" vertical="top" wrapText="1"/>
    </xf>
    <xf borderId="21" fillId="14" fontId="15" numFmtId="0" xfId="0" applyAlignment="1" applyBorder="1" applyFont="1">
      <alignment horizontal="center" readingOrder="0" vertical="center"/>
    </xf>
    <xf borderId="20" fillId="17" fontId="17" numFmtId="0" xfId="0" applyAlignment="1" applyBorder="1" applyFont="1">
      <alignment horizontal="left" readingOrder="0"/>
    </xf>
    <xf borderId="20" fillId="17" fontId="17" numFmtId="0" xfId="0" applyAlignment="1" applyBorder="1" applyFont="1">
      <alignment readingOrder="0"/>
    </xf>
    <xf borderId="20" fillId="8" fontId="12" numFmtId="49" xfId="0" applyAlignment="1" applyBorder="1" applyFont="1" applyNumberFormat="1">
      <alignment horizontal="left" vertical="center"/>
    </xf>
    <xf borderId="20" fillId="8" fontId="20" numFmtId="0" xfId="0" applyAlignment="1" applyBorder="1" applyFont="1">
      <alignment readingOrder="0"/>
    </xf>
    <xf borderId="20" fillId="17" fontId="12" numFmtId="0" xfId="0" applyAlignment="1" applyBorder="1" applyFont="1">
      <alignment horizontal="left" vertical="center"/>
    </xf>
    <xf borderId="21" fillId="15" fontId="11" numFmtId="166" xfId="0" applyAlignment="1" applyBorder="1" applyFont="1" applyNumberFormat="1">
      <alignment horizontal="center" vertical="center"/>
    </xf>
    <xf borderId="21" fillId="13" fontId="11" numFmtId="166" xfId="0" applyAlignment="1" applyBorder="1" applyFont="1" applyNumberFormat="1">
      <alignment horizontal="center" vertical="center"/>
    </xf>
    <xf borderId="21" fillId="0" fontId="21" numFmtId="0" xfId="0" applyAlignment="1" applyBorder="1" applyFont="1">
      <alignment readingOrder="0"/>
    </xf>
    <xf borderId="20" fillId="17" fontId="12" numFmtId="167" xfId="0" applyAlignment="1" applyBorder="1" applyFont="1" applyNumberFormat="1">
      <alignment horizontal="left" readingOrder="0" vertical="center"/>
    </xf>
    <xf borderId="20" fillId="8" fontId="20" numFmtId="0" xfId="0" applyBorder="1" applyFont="1"/>
    <xf borderId="21" fillId="12" fontId="1" numFmtId="166" xfId="0" applyAlignment="1" applyBorder="1" applyFont="1" applyNumberFormat="1">
      <alignment horizontal="center" vertical="center"/>
    </xf>
    <xf borderId="0" fillId="0" fontId="12" numFmtId="0" xfId="0" applyFont="1"/>
    <xf borderId="0" fillId="10" fontId="12" numFmtId="0" xfId="0" applyAlignment="1" applyFont="1">
      <alignment horizontal="left" readingOrder="0"/>
    </xf>
    <xf borderId="0" fillId="10" fontId="12" numFmtId="0" xfId="0" applyAlignment="1" applyFont="1">
      <alignment readingOrder="0"/>
    </xf>
    <xf borderId="20" fillId="7" fontId="12" numFmtId="0" xfId="0" applyAlignment="1" applyBorder="1" applyFont="1">
      <alignment horizontal="left" readingOrder="0"/>
    </xf>
    <xf borderId="20" fillId="7" fontId="12" numFmtId="0" xfId="0" applyAlignment="1" applyBorder="1" applyFont="1">
      <alignment readingOrder="0"/>
    </xf>
    <xf borderId="20" fillId="7" fontId="12" numFmtId="0" xfId="0" applyAlignment="1" applyBorder="1" applyFont="1">
      <alignment horizontal="left" readingOrder="0" vertical="top"/>
    </xf>
    <xf borderId="20" fillId="7" fontId="12" numFmtId="0" xfId="0" applyAlignment="1" applyBorder="1" applyFont="1">
      <alignment readingOrder="0" vertical="center"/>
    </xf>
    <xf borderId="20" fillId="8" fontId="20" numFmtId="49" xfId="0" applyAlignment="1" applyBorder="1" applyFont="1" applyNumberFormat="1">
      <alignment readingOrder="0"/>
    </xf>
    <xf borderId="20" fillId="7" fontId="12" numFmtId="0" xfId="0" applyAlignment="1" applyBorder="1" applyFont="1">
      <alignment horizontal="left" readingOrder="0" vertical="center"/>
    </xf>
    <xf borderId="21" fillId="14" fontId="1" numFmtId="0" xfId="0" applyAlignment="1" applyBorder="1" applyFont="1">
      <alignment horizontal="center" readingOrder="0" vertical="center"/>
    </xf>
    <xf borderId="21" fillId="14" fontId="11" numFmtId="166" xfId="0" applyAlignment="1" applyBorder="1" applyFont="1" applyNumberFormat="1">
      <alignment horizontal="center" vertical="center"/>
    </xf>
    <xf borderId="21" fillId="0" fontId="21" numFmtId="0" xfId="0" applyBorder="1" applyFont="1"/>
    <xf borderId="0" fillId="0" fontId="1" numFmtId="166" xfId="0" applyAlignment="1" applyFont="1" applyNumberFormat="1">
      <alignment horizontal="center" vertical="center"/>
    </xf>
    <xf borderId="0" fillId="12" fontId="11" numFmtId="166" xfId="0" applyAlignment="1" applyFont="1" applyNumberFormat="1">
      <alignment horizontal="center" vertical="center"/>
    </xf>
    <xf borderId="0" fillId="12" fontId="1" numFmtId="166" xfId="0" applyAlignment="1" applyFont="1" applyNumberFormat="1">
      <alignment horizontal="center" vertical="center"/>
    </xf>
    <xf borderId="28" fillId="10" fontId="12" numFmtId="0" xfId="0" applyAlignment="1" applyBorder="1" applyFont="1">
      <alignment horizontal="left" vertical="center"/>
    </xf>
    <xf borderId="28" fillId="10" fontId="12" numFmtId="0" xfId="0" applyAlignment="1" applyBorder="1" applyFont="1">
      <alignment vertical="center"/>
    </xf>
    <xf borderId="0" fillId="10" fontId="1" numFmtId="0" xfId="0" applyAlignment="1" applyFont="1">
      <alignment horizontal="center" readingOrder="0" vertical="center"/>
    </xf>
    <xf borderId="0" fillId="12" fontId="11" numFmtId="0" xfId="0" applyAlignment="1" applyFont="1">
      <alignment horizontal="center" readingOrder="0" vertical="center"/>
    </xf>
    <xf borderId="0" fillId="0" fontId="17" numFmtId="0" xfId="0" applyFont="1"/>
    <xf borderId="0" fillId="10" fontId="7" numFmtId="0" xfId="0" applyFont="1"/>
    <xf borderId="0" fillId="10" fontId="8" numFmtId="164" xfId="0" applyAlignment="1" applyFont="1" applyNumberFormat="1">
      <alignment horizontal="center" vertical="center"/>
    </xf>
    <xf borderId="0" fillId="10" fontId="1" numFmtId="0" xfId="0" applyAlignment="1" applyFont="1">
      <alignment vertical="center"/>
    </xf>
    <xf borderId="28" fillId="10" fontId="9" numFmtId="165" xfId="0" applyAlignment="1" applyBorder="1" applyFont="1" applyNumberFormat="1">
      <alignment horizontal="left" vertical="center"/>
    </xf>
    <xf borderId="0" fillId="10" fontId="16" numFmtId="0" xfId="0" applyAlignment="1" applyFont="1">
      <alignment horizontal="left" shrinkToFit="0" vertical="top" wrapText="1"/>
    </xf>
    <xf borderId="20" fillId="17" fontId="12" numFmtId="49" xfId="0" applyAlignment="1" applyBorder="1" applyFont="1" applyNumberFormat="1">
      <alignment readingOrder="0"/>
    </xf>
    <xf borderId="20" fillId="0" fontId="12" numFmtId="0" xfId="0" applyAlignment="1" applyBorder="1" applyFont="1">
      <alignment horizontal="left" readingOrder="0"/>
    </xf>
    <xf borderId="20" fillId="0" fontId="12" numFmtId="0" xfId="0" applyAlignment="1" applyBorder="1" applyFont="1">
      <alignment readingOrder="0"/>
    </xf>
    <xf borderId="21" fillId="18" fontId="11" numFmtId="0" xfId="0" applyAlignment="1" applyBorder="1" applyFill="1" applyFont="1">
      <alignment horizontal="center" readingOrder="0" vertical="center"/>
    </xf>
    <xf borderId="20" fillId="17" fontId="20" numFmtId="0" xfId="0" applyAlignment="1" applyBorder="1" applyFont="1">
      <alignment readingOrder="0"/>
    </xf>
    <xf borderId="0" fillId="0" fontId="1" numFmtId="0" xfId="0" applyAlignment="1" applyFont="1">
      <alignment horizontal="left" vertical="center"/>
    </xf>
    <xf borderId="29" fillId="14" fontId="7" numFmtId="0" xfId="0" applyBorder="1" applyFont="1"/>
    <xf borderId="17" fillId="0" fontId="1" numFmtId="0" xfId="0" applyBorder="1" applyFont="1"/>
    <xf borderId="30" fillId="0" fontId="3" numFmtId="0" xfId="0" applyBorder="1" applyFont="1"/>
    <xf borderId="29" fillId="9" fontId="1" numFmtId="0" xfId="0" applyBorder="1" applyFont="1"/>
    <xf borderId="20" fillId="0" fontId="1" numFmtId="0" xfId="0" applyBorder="1" applyFont="1"/>
    <xf borderId="20" fillId="7" fontId="22" numFmtId="0" xfId="0" applyAlignment="1" applyBorder="1" applyFont="1">
      <alignment horizontal="left" readingOrder="0" vertical="center"/>
    </xf>
    <xf borderId="20" fillId="7" fontId="22" numFmtId="0" xfId="0" applyAlignment="1" applyBorder="1" applyFont="1">
      <alignment readingOrder="0" vertical="center"/>
    </xf>
    <xf borderId="31" fillId="11" fontId="1" numFmtId="0" xfId="0" applyBorder="1" applyFont="1"/>
    <xf borderId="32" fillId="0" fontId="1" numFmtId="0" xfId="0" applyBorder="1" applyFont="1"/>
    <xf borderId="29" fillId="13" fontId="1" numFmtId="0" xfId="0" applyBorder="1" applyFont="1"/>
    <xf borderId="18" fillId="0" fontId="1" numFmtId="0" xfId="0" applyBorder="1" applyFont="1"/>
    <xf borderId="20" fillId="15" fontId="1" numFmtId="0" xfId="0" applyBorder="1" applyFont="1"/>
    <xf borderId="33" fillId="0" fontId="1" numFmtId="0" xfId="0" applyBorder="1" applyFont="1"/>
    <xf borderId="20" fillId="16" fontId="1" numFmtId="0" xfId="0" applyBorder="1" applyFont="1"/>
    <xf borderId="20" fillId="0" fontId="1" numFmtId="0" xfId="0" applyAlignment="1" applyBorder="1" applyFont="1">
      <alignment readingOrder="0"/>
    </xf>
    <xf borderId="0" fillId="0" fontId="21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9454C3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sms108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8" width="3.88"/>
    <col customWidth="1" min="9" max="9" width="1.88"/>
    <col customWidth="1" min="10" max="10" width="4.63"/>
    <col customWidth="1" min="11" max="11" width="34.75"/>
    <col customWidth="1" min="12" max="12" width="3.25"/>
    <col customWidth="1" min="13" max="19" width="3.88"/>
    <col customWidth="1" min="20" max="20" width="1.88"/>
    <col customWidth="1" min="21" max="21" width="6.75"/>
    <col customWidth="1" min="22" max="22" width="34.38"/>
    <col customWidth="1" min="23" max="23" width="2.88"/>
    <col customWidth="1" min="24" max="24" width="3.13"/>
    <col customWidth="1" hidden="1" min="25" max="25" width="50.38"/>
    <col customWidth="1" min="26" max="26" width="8.88"/>
  </cols>
  <sheetData>
    <row r="1" ht="12.75" hidden="1" customHeight="1"/>
    <row r="2" ht="28.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6"/>
      <c r="N2" s="6"/>
      <c r="O2" s="6"/>
      <c r="P2" s="6"/>
      <c r="Q2" s="6"/>
      <c r="R2" s="6"/>
      <c r="S2" s="6"/>
      <c r="T2" s="6"/>
      <c r="U2" s="7"/>
      <c r="V2" s="8"/>
      <c r="W2" s="1"/>
      <c r="X2" s="1"/>
      <c r="Y2" s="1"/>
      <c r="Z2" s="1"/>
    </row>
    <row r="3" ht="36.0" customHeight="1">
      <c r="B3" s="9"/>
      <c r="C3" s="10"/>
      <c r="D3" s="10"/>
      <c r="E3" s="10"/>
      <c r="F3" s="10"/>
      <c r="G3" s="10"/>
      <c r="H3" s="10"/>
      <c r="I3" s="10"/>
      <c r="J3" s="11"/>
      <c r="K3" s="12" t="s">
        <v>2</v>
      </c>
      <c r="L3" s="6"/>
      <c r="M3" s="6"/>
      <c r="N3" s="6"/>
      <c r="O3" s="6"/>
      <c r="P3" s="6"/>
      <c r="Q3" s="6"/>
      <c r="R3" s="6"/>
      <c r="S3" s="6"/>
      <c r="T3" s="6"/>
      <c r="U3" s="6"/>
      <c r="V3" s="13"/>
    </row>
    <row r="4" ht="12.75" customHeight="1">
      <c r="A4" s="14"/>
      <c r="B4" s="15">
        <v>46266.0</v>
      </c>
      <c r="C4" s="16"/>
      <c r="D4" s="16"/>
      <c r="E4" s="16"/>
      <c r="F4" s="16"/>
      <c r="G4" s="16"/>
      <c r="H4" s="17"/>
      <c r="I4" s="18"/>
      <c r="J4" s="19" t="s">
        <v>3</v>
      </c>
      <c r="K4" s="20"/>
      <c r="L4" s="18"/>
      <c r="M4" s="21">
        <v>46419.0</v>
      </c>
      <c r="N4" s="6"/>
      <c r="O4" s="6"/>
      <c r="P4" s="6"/>
      <c r="Q4" s="6"/>
      <c r="R4" s="6"/>
      <c r="S4" s="7"/>
      <c r="T4" s="18"/>
      <c r="U4" s="22" t="s">
        <v>4</v>
      </c>
      <c r="V4" s="23"/>
      <c r="W4" s="14"/>
      <c r="X4" s="14"/>
      <c r="Y4" s="24" t="str">
        <f>HYPERLINK("https://www.vertex42.com/calendars/school-calendar.html","School Event Calendar")</f>
        <v>School Event Calendar</v>
      </c>
      <c r="Z4" s="14"/>
    </row>
    <row r="5" ht="12.0" customHeight="1">
      <c r="A5" s="1"/>
      <c r="B5" s="25" t="str">
        <f>CHOOSE(1+MOD('Family Calendar 2026-2027'!startday+1-2,7),"Su","M","Tu","W","Th","F","Sa")</f>
        <v>Su</v>
      </c>
      <c r="C5" s="26" t="str">
        <f>CHOOSE(1+MOD('Family Calendar 2026-2027'!startday+2-2,7),"Su","M","Tu","W","Th","F","Sa")</f>
        <v>M</v>
      </c>
      <c r="D5" s="26" t="str">
        <f>CHOOSE(1+MOD('Family Calendar 2026-2027'!startday+3-2,7),"Su","M","Tu","W","Th","F","Sa")</f>
        <v>Tu</v>
      </c>
      <c r="E5" s="26" t="str">
        <f>CHOOSE(1+MOD('Family Calendar 2026-2027'!startday+4-2,7),"Su","M","Tu","W","Th","F","Sa")</f>
        <v>W</v>
      </c>
      <c r="F5" s="26" t="str">
        <f>CHOOSE(1+MOD('Family Calendar 2026-2027'!startday+5-2,7),"Su","M","Tu","W","Th","F","Sa")</f>
        <v>Th</v>
      </c>
      <c r="G5" s="26" t="str">
        <f>CHOOSE(1+MOD('Family Calendar 2026-2027'!startday+6-2,7),"Su","M","Tu","W","Th","F","Sa")</f>
        <v>F</v>
      </c>
      <c r="H5" s="25" t="str">
        <f>CHOOSE(1+MOD('Family Calendar 2026-2027'!startday+7-2,7),"Su","M","Tu","W","Th","F","Sa")</f>
        <v>Sa</v>
      </c>
      <c r="I5" s="18"/>
      <c r="J5" s="27">
        <v>2.0</v>
      </c>
      <c r="K5" s="28" t="s">
        <v>5</v>
      </c>
      <c r="L5" s="18"/>
      <c r="M5" s="25" t="str">
        <f>CHOOSE(1+MOD('Family Calendar 2026-2027'!startday+1-2,7),"Su","M","Tu","W","Th","F","Sa")</f>
        <v>Su</v>
      </c>
      <c r="N5" s="26" t="str">
        <f>CHOOSE(1+MOD('Family Calendar 2026-2027'!startday+2-2,7),"Su","M","Tu","W","Th","F","Sa")</f>
        <v>M</v>
      </c>
      <c r="O5" s="26" t="str">
        <f>CHOOSE(1+MOD('Family Calendar 2026-2027'!startday+3-2,7),"Su","M","Tu","W","Th","F","Sa")</f>
        <v>Tu</v>
      </c>
      <c r="P5" s="26" t="str">
        <f>CHOOSE(1+MOD('Family Calendar 2026-2027'!startday+4-2,7),"Su","M","Tu","W","Th","F","Sa")</f>
        <v>W</v>
      </c>
      <c r="Q5" s="26" t="str">
        <f>CHOOSE(1+MOD('Family Calendar 2026-2027'!startday+5-2,7),"Su","M","Tu","W","Th","F","Sa")</f>
        <v>Th</v>
      </c>
      <c r="R5" s="26" t="str">
        <f>CHOOSE(1+MOD('Family Calendar 2026-2027'!startday+6-2,7),"Su","M","Tu","W","Th","F","Sa")</f>
        <v>F</v>
      </c>
      <c r="S5" s="25" t="str">
        <f>CHOOSE(1+MOD('Family Calendar 2026-2027'!startday+7-2,7),"Su","M","Tu","W","Th","F","Sa")</f>
        <v>Sa</v>
      </c>
      <c r="T5" s="18"/>
      <c r="U5" s="29">
        <v>10.0</v>
      </c>
      <c r="V5" s="30" t="s">
        <v>6</v>
      </c>
      <c r="W5" s="1"/>
      <c r="X5" s="1"/>
      <c r="Y5" s="31" t="s">
        <v>7</v>
      </c>
      <c r="Z5" s="1"/>
    </row>
    <row r="6" ht="12.0" customHeight="1">
      <c r="A6" s="1"/>
      <c r="B6" s="32"/>
      <c r="C6" s="33"/>
      <c r="D6" s="34">
        <v>1.0</v>
      </c>
      <c r="E6" s="35">
        <v>2.0</v>
      </c>
      <c r="F6" s="34">
        <v>3.0</v>
      </c>
      <c r="G6" s="36">
        <v>4.0</v>
      </c>
      <c r="H6" s="36">
        <v>5.0</v>
      </c>
      <c r="I6" s="18"/>
      <c r="J6" s="37">
        <v>8.0</v>
      </c>
      <c r="K6" s="28" t="s">
        <v>8</v>
      </c>
      <c r="L6" s="18"/>
      <c r="M6" s="38" t="str">
        <f>IF(WEEKDAY(M4,1)='Family Calendar 2026-2027'!startday,M4,"")</f>
        <v/>
      </c>
      <c r="N6" s="39">
        <f>IF(M6="",IF(WEEKDAY(M4,1)=MOD('Family Calendar 2026-2027'!startday,7)+1,M4,""),M6+1)</f>
        <v>46419</v>
      </c>
      <c r="O6" s="39">
        <f>IF(N6="",IF(WEEKDAY(M4,1)=MOD('Family Calendar 2026-2027'!startday+1,7)+1,M4,""),N6+1)</f>
        <v>46420</v>
      </c>
      <c r="P6" s="39">
        <f>IF(O6="",IF(WEEKDAY(M4,1)=MOD('Family Calendar 2026-2027'!startday+2,7)+1,M4,""),O6+1)</f>
        <v>46421</v>
      </c>
      <c r="Q6" s="40">
        <v>4.0</v>
      </c>
      <c r="R6" s="40">
        <v>5.0</v>
      </c>
      <c r="S6" s="41">
        <v>6.0</v>
      </c>
      <c r="T6" s="18"/>
      <c r="U6" s="29" t="s">
        <v>9</v>
      </c>
      <c r="V6" s="30" t="s">
        <v>10</v>
      </c>
      <c r="W6" s="1"/>
      <c r="X6" s="1"/>
      <c r="Y6" s="1"/>
      <c r="Z6" s="1"/>
    </row>
    <row r="7" ht="12.0" customHeight="1">
      <c r="A7" s="1"/>
      <c r="B7" s="42">
        <v>6.0</v>
      </c>
      <c r="C7" s="43">
        <v>7.0</v>
      </c>
      <c r="D7" s="44">
        <v>8.0</v>
      </c>
      <c r="E7" s="44">
        <v>9.0</v>
      </c>
      <c r="F7" s="45">
        <v>10.0</v>
      </c>
      <c r="G7" s="45">
        <v>11.0</v>
      </c>
      <c r="H7" s="46">
        <v>12.0</v>
      </c>
      <c r="I7" s="18"/>
      <c r="J7" s="37">
        <v>9.0</v>
      </c>
      <c r="K7" s="28" t="s">
        <v>11</v>
      </c>
      <c r="L7" s="18"/>
      <c r="M7" s="47">
        <v>7.0</v>
      </c>
      <c r="N7" s="48">
        <v>8.0</v>
      </c>
      <c r="O7" s="49">
        <v>9.0</v>
      </c>
      <c r="P7" s="50">
        <v>10.0</v>
      </c>
      <c r="Q7" s="48">
        <v>11.0</v>
      </c>
      <c r="R7" s="48">
        <v>12.0</v>
      </c>
      <c r="S7" s="41">
        <v>13.0</v>
      </c>
      <c r="T7" s="18"/>
      <c r="U7" s="29">
        <v>22.0</v>
      </c>
      <c r="V7" s="30" t="s">
        <v>12</v>
      </c>
      <c r="W7" s="1"/>
      <c r="X7" s="1"/>
      <c r="Y7" s="51" t="s">
        <v>13</v>
      </c>
      <c r="Z7" s="1"/>
    </row>
    <row r="8" ht="12.0" customHeight="1">
      <c r="A8" s="1"/>
      <c r="B8" s="42">
        <v>13.0</v>
      </c>
      <c r="C8" s="44">
        <v>14.0</v>
      </c>
      <c r="D8" s="43">
        <v>15.0</v>
      </c>
      <c r="E8" s="52">
        <v>16.0</v>
      </c>
      <c r="F8" s="45">
        <v>17.0</v>
      </c>
      <c r="G8" s="45">
        <v>18.0</v>
      </c>
      <c r="H8" s="46">
        <v>19.0</v>
      </c>
      <c r="I8" s="18"/>
      <c r="J8" s="37">
        <v>10.0</v>
      </c>
      <c r="K8" s="28" t="s">
        <v>14</v>
      </c>
      <c r="L8" s="18"/>
      <c r="M8" s="47">
        <v>14.0</v>
      </c>
      <c r="N8" s="53">
        <v>15.0</v>
      </c>
      <c r="O8" s="53">
        <v>16.0</v>
      </c>
      <c r="P8" s="53">
        <v>17.0</v>
      </c>
      <c r="Q8" s="53">
        <v>18.0</v>
      </c>
      <c r="R8" s="53">
        <v>19.0</v>
      </c>
      <c r="S8" s="41">
        <v>20.0</v>
      </c>
      <c r="T8" s="18"/>
      <c r="U8" s="54">
        <v>24.0</v>
      </c>
      <c r="V8" s="55" t="s">
        <v>15</v>
      </c>
      <c r="W8" s="1"/>
      <c r="X8" s="1"/>
      <c r="Y8" s="56"/>
      <c r="Z8" s="1"/>
    </row>
    <row r="9" ht="12.0" customHeight="1">
      <c r="A9" s="1"/>
      <c r="B9" s="42">
        <v>20.0</v>
      </c>
      <c r="C9" s="43">
        <v>21.0</v>
      </c>
      <c r="D9" s="57">
        <v>22.0</v>
      </c>
      <c r="E9" s="57">
        <v>23.0</v>
      </c>
      <c r="F9" s="44">
        <v>24.0</v>
      </c>
      <c r="G9" s="52">
        <v>25.0</v>
      </c>
      <c r="H9" s="58">
        <v>26.0</v>
      </c>
      <c r="I9" s="18"/>
      <c r="J9" s="37">
        <v>14.0</v>
      </c>
      <c r="K9" s="28" t="s">
        <v>16</v>
      </c>
      <c r="L9" s="18"/>
      <c r="M9" s="47">
        <v>21.0</v>
      </c>
      <c r="N9" s="59">
        <v>22.0</v>
      </c>
      <c r="O9" s="48">
        <v>23.0</v>
      </c>
      <c r="P9" s="60">
        <v>24.0</v>
      </c>
      <c r="Q9" s="48">
        <v>25.0</v>
      </c>
      <c r="R9" s="50">
        <v>26.0</v>
      </c>
      <c r="S9" s="41">
        <v>27.0</v>
      </c>
      <c r="T9" s="18"/>
      <c r="U9" s="29">
        <v>26.0</v>
      </c>
      <c r="V9" s="30" t="s">
        <v>17</v>
      </c>
      <c r="W9" s="1"/>
      <c r="X9" s="1"/>
      <c r="Y9" s="61" t="s">
        <v>18</v>
      </c>
      <c r="Z9" s="1"/>
    </row>
    <row r="10" ht="12.0" customHeight="1">
      <c r="A10" s="1"/>
      <c r="B10" s="42">
        <v>27.0</v>
      </c>
      <c r="C10" s="57">
        <v>28.0</v>
      </c>
      <c r="D10" s="57">
        <v>29.0</v>
      </c>
      <c r="E10" s="57">
        <v>30.0</v>
      </c>
      <c r="F10" s="62"/>
      <c r="G10" s="62"/>
      <c r="H10" s="63"/>
      <c r="I10" s="18"/>
      <c r="J10" s="37">
        <v>16.0</v>
      </c>
      <c r="K10" s="28" t="s">
        <v>6</v>
      </c>
      <c r="L10" s="18"/>
      <c r="M10" s="47">
        <v>28.0</v>
      </c>
      <c r="N10" s="64"/>
      <c r="O10" s="64"/>
      <c r="P10" s="64"/>
      <c r="Q10" s="64"/>
      <c r="R10" s="64"/>
      <c r="S10" s="38" t="str">
        <f>IF(R10="","",IF(MONTH(R10+1)&lt;&gt;MONTH(R10),"",R10+1))</f>
        <v/>
      </c>
      <c r="T10" s="18"/>
      <c r="U10" s="65"/>
      <c r="V10" s="65"/>
      <c r="W10" s="1"/>
      <c r="X10" s="1"/>
      <c r="Y10" s="66">
        <v>2026.0</v>
      </c>
      <c r="Z10" s="1"/>
    </row>
    <row r="11" ht="12.0" customHeight="1">
      <c r="A11" s="1"/>
      <c r="B11" s="38"/>
      <c r="C11" s="64"/>
      <c r="D11" s="64"/>
      <c r="E11" s="67"/>
      <c r="F11" s="67"/>
      <c r="G11" s="67"/>
      <c r="H11" s="32"/>
      <c r="I11" s="18"/>
      <c r="J11" s="37">
        <v>21.0</v>
      </c>
      <c r="K11" s="28" t="s">
        <v>19</v>
      </c>
      <c r="L11" s="18"/>
      <c r="M11" s="32"/>
      <c r="N11" s="67"/>
      <c r="O11" s="68"/>
      <c r="P11" s="68"/>
      <c r="Q11" s="68"/>
      <c r="R11" s="68"/>
      <c r="S11" s="32"/>
      <c r="T11" s="18"/>
      <c r="U11" s="69"/>
      <c r="V11" s="70" t="s">
        <v>20</v>
      </c>
      <c r="W11" s="1"/>
      <c r="X11" s="1"/>
      <c r="Y11" s="71"/>
      <c r="Z11" s="1"/>
    </row>
    <row r="12" ht="12.0" customHeight="1">
      <c r="A12" s="1"/>
      <c r="B12" s="32" t="str">
        <f>IF(H10="","",IF(MONTH(H10+1)&lt;&gt;MONTH(H10),"",H10+1))</f>
        <v/>
      </c>
      <c r="C12" s="68" t="str">
        <f t="shared" ref="C12:H12" si="1">IF(B12="","",IF(MONTH(B12+1)&lt;&gt;MONTH(B12),"",B12+1))</f>
        <v/>
      </c>
      <c r="D12" s="68" t="str">
        <f t="shared" si="1"/>
        <v/>
      </c>
      <c r="E12" s="68" t="str">
        <f t="shared" si="1"/>
        <v/>
      </c>
      <c r="F12" s="68" t="str">
        <f t="shared" si="1"/>
        <v/>
      </c>
      <c r="G12" s="68" t="str">
        <f t="shared" si="1"/>
        <v/>
      </c>
      <c r="H12" s="32" t="str">
        <f t="shared" si="1"/>
        <v/>
      </c>
      <c r="I12" s="18"/>
      <c r="J12" s="72">
        <v>24.0</v>
      </c>
      <c r="K12" s="73" t="s">
        <v>21</v>
      </c>
      <c r="L12" s="18"/>
      <c r="M12" s="32" t="str">
        <f>IF(S10="","",IF(MONTH(S10+1)&lt;&gt;MONTH(S10),"",S10+1))</f>
        <v/>
      </c>
      <c r="N12" s="68" t="str">
        <f t="shared" ref="N12:S12" si="2">IF(M12="","",IF(MONTH(M12+1)&lt;&gt;MONTH(M12),"",M12+1))</f>
        <v/>
      </c>
      <c r="O12" s="68" t="str">
        <f t="shared" si="2"/>
        <v/>
      </c>
      <c r="P12" s="68" t="str">
        <f t="shared" si="2"/>
        <v/>
      </c>
      <c r="Q12" s="68" t="str">
        <f t="shared" si="2"/>
        <v/>
      </c>
      <c r="R12" s="68" t="str">
        <f t="shared" si="2"/>
        <v/>
      </c>
      <c r="S12" s="32" t="str">
        <f t="shared" si="2"/>
        <v/>
      </c>
      <c r="T12" s="18"/>
      <c r="U12" s="74"/>
      <c r="V12" s="74"/>
      <c r="W12" s="1"/>
      <c r="X12" s="1"/>
      <c r="Y12" s="56"/>
      <c r="Z12" s="1"/>
    </row>
    <row r="13" ht="12.0" customHeight="1">
      <c r="A13" s="1"/>
      <c r="B13" s="32"/>
      <c r="C13" s="68"/>
      <c r="D13" s="68"/>
      <c r="E13" s="68"/>
      <c r="F13" s="68"/>
      <c r="G13" s="68"/>
      <c r="H13" s="32"/>
      <c r="I13" s="18"/>
      <c r="J13" s="72">
        <v>25.0</v>
      </c>
      <c r="K13" s="73" t="s">
        <v>22</v>
      </c>
      <c r="L13" s="18"/>
      <c r="M13" s="32"/>
      <c r="N13" s="68"/>
      <c r="O13" s="68"/>
      <c r="P13" s="68"/>
      <c r="Q13" s="68"/>
      <c r="R13" s="68"/>
      <c r="S13" s="32"/>
      <c r="T13" s="18"/>
      <c r="U13" s="75"/>
      <c r="V13" s="75"/>
      <c r="W13" s="1"/>
      <c r="X13" s="1"/>
      <c r="Y13" s="56"/>
      <c r="Z13" s="1"/>
    </row>
    <row r="14" ht="12.0" customHeight="1">
      <c r="A14" s="1"/>
      <c r="B14" s="32"/>
      <c r="C14" s="68"/>
      <c r="D14" s="68"/>
      <c r="E14" s="68"/>
      <c r="F14" s="68"/>
      <c r="G14" s="68"/>
      <c r="H14" s="32"/>
      <c r="I14" s="18"/>
      <c r="J14" s="72">
        <v>26.0</v>
      </c>
      <c r="K14" s="76" t="s">
        <v>23</v>
      </c>
      <c r="L14" s="18"/>
      <c r="M14" s="32"/>
      <c r="N14" s="68"/>
      <c r="O14" s="68"/>
      <c r="P14" s="68"/>
      <c r="Q14" s="68"/>
      <c r="R14" s="68"/>
      <c r="S14" s="32"/>
      <c r="T14" s="18"/>
      <c r="U14" s="75"/>
      <c r="V14" s="75"/>
      <c r="W14" s="1"/>
      <c r="X14" s="1"/>
      <c r="Y14" s="56"/>
      <c r="Z14" s="1"/>
    </row>
    <row r="15" ht="17.25" customHeight="1">
      <c r="A15" s="1"/>
      <c r="B15" s="18"/>
      <c r="C15" s="18"/>
      <c r="D15" s="18"/>
      <c r="E15" s="18"/>
      <c r="F15" s="18"/>
      <c r="G15" s="18"/>
      <c r="H15" s="18"/>
      <c r="I15" s="18"/>
      <c r="J15" s="77"/>
      <c r="K15" s="78"/>
      <c r="L15" s="18"/>
      <c r="M15" s="18"/>
      <c r="N15" s="18"/>
      <c r="O15" s="18"/>
      <c r="P15" s="18"/>
      <c r="Q15" s="18"/>
      <c r="R15" s="18"/>
      <c r="S15" s="18"/>
      <c r="T15" s="18"/>
      <c r="U15" s="78"/>
      <c r="V15" s="78"/>
      <c r="W15" s="1"/>
      <c r="X15" s="1"/>
      <c r="Y15" s="56"/>
      <c r="Z15" s="1"/>
    </row>
    <row r="16" ht="12.75" customHeight="1">
      <c r="A16" s="14"/>
      <c r="B16" s="79">
        <v>46296.0</v>
      </c>
      <c r="C16" s="80"/>
      <c r="D16" s="80"/>
      <c r="E16" s="80"/>
      <c r="F16" s="80"/>
      <c r="G16" s="80"/>
      <c r="H16" s="81"/>
      <c r="I16" s="18"/>
      <c r="J16" s="82" t="s">
        <v>24</v>
      </c>
      <c r="K16" s="83"/>
      <c r="L16" s="18"/>
      <c r="M16" s="79">
        <v>46447.0</v>
      </c>
      <c r="N16" s="80"/>
      <c r="O16" s="80"/>
      <c r="P16" s="80"/>
      <c r="Q16" s="80"/>
      <c r="R16" s="80"/>
      <c r="S16" s="81"/>
      <c r="T16" s="18"/>
      <c r="U16" s="82" t="s">
        <v>25</v>
      </c>
      <c r="V16" s="83"/>
      <c r="W16" s="14"/>
      <c r="X16" s="14"/>
      <c r="Y16" s="61" t="s">
        <v>26</v>
      </c>
      <c r="Z16" s="14"/>
    </row>
    <row r="17" ht="11.25" customHeight="1">
      <c r="A17" s="1"/>
      <c r="B17" s="84" t="str">
        <f>CHOOSE(1+MOD('Family Calendar 2026-2027'!startday+1-2,7),"Su","M","Tu","W","Th","F","Sa")</f>
        <v>Su</v>
      </c>
      <c r="C17" s="85" t="str">
        <f>CHOOSE(1+MOD('Family Calendar 2026-2027'!startday+2-2,7),"Su","M","Tu","W","Th","F","Sa")</f>
        <v>M</v>
      </c>
      <c r="D17" s="85" t="str">
        <f>CHOOSE(1+MOD('Family Calendar 2026-2027'!startday+3-2,7),"Su","M","Tu","W","Th","F","Sa")</f>
        <v>Tu</v>
      </c>
      <c r="E17" s="85" t="str">
        <f>CHOOSE(1+MOD('Family Calendar 2026-2027'!startday+4-2,7),"Su","M","Tu","W","Th","F","Sa")</f>
        <v>W</v>
      </c>
      <c r="F17" s="85" t="str">
        <f>CHOOSE(1+MOD('Family Calendar 2026-2027'!startday+5-2,7),"Su","M","Tu","W","Th","F","Sa")</f>
        <v>Th</v>
      </c>
      <c r="G17" s="85" t="str">
        <f>CHOOSE(1+MOD('Family Calendar 2026-2027'!startday+6-2,7),"Su","M","Tu","W","Th","F","Sa")</f>
        <v>F</v>
      </c>
      <c r="H17" s="84" t="str">
        <f>CHOOSE(1+MOD('Family Calendar 2026-2027'!startday+7-2,7),"Su","M","Tu","W","Th","F","Sa")</f>
        <v>Sa</v>
      </c>
      <c r="I17" s="18"/>
      <c r="J17" s="86" t="s">
        <v>27</v>
      </c>
      <c r="K17" s="73" t="s">
        <v>28</v>
      </c>
      <c r="L17" s="18"/>
      <c r="M17" s="84" t="str">
        <f>CHOOSE(1+MOD('Family Calendar 2026-2027'!startday+1-2,7),"Su","M","Tu","W","Th","F","Sa")</f>
        <v>Su</v>
      </c>
      <c r="N17" s="85" t="str">
        <f>CHOOSE(1+MOD('Family Calendar 2026-2027'!startday+2-2,7),"Su","M","Tu","W","Th","F","Sa")</f>
        <v>M</v>
      </c>
      <c r="O17" s="85" t="str">
        <f>CHOOSE(1+MOD('Family Calendar 2026-2027'!startday+3-2,7),"Su","M","Tu","W","Th","F","Sa")</f>
        <v>Tu</v>
      </c>
      <c r="P17" s="85" t="str">
        <f>CHOOSE(1+MOD('Family Calendar 2026-2027'!startday+4-2,7),"Su","M","Tu","W","Th","F","Sa")</f>
        <v>W</v>
      </c>
      <c r="Q17" s="85" t="str">
        <f>CHOOSE(1+MOD('Family Calendar 2026-2027'!startday+5-2,7),"Su","M","Tu","W","Th","F","Sa")</f>
        <v>Th</v>
      </c>
      <c r="R17" s="85" t="str">
        <f>CHOOSE(1+MOD('Family Calendar 2026-2027'!startday+6-2,7),"Su","M","Tu","W","Th","F","Sa")</f>
        <v>F</v>
      </c>
      <c r="S17" s="84" t="str">
        <f>CHOOSE(1+MOD('Family Calendar 2026-2027'!startday+7-2,7),"Su","M","Tu","W","Th","F","Sa")</f>
        <v>Sa</v>
      </c>
      <c r="T17" s="18"/>
      <c r="U17" s="29">
        <v>4.0</v>
      </c>
      <c r="V17" s="30" t="s">
        <v>29</v>
      </c>
      <c r="W17" s="1"/>
      <c r="X17" s="1"/>
      <c r="Y17" s="87">
        <v>1.0</v>
      </c>
      <c r="Z17" s="1"/>
    </row>
    <row r="18" ht="11.25" customHeight="1">
      <c r="A18" s="1"/>
      <c r="B18" s="38" t="str">
        <f>IF(WEEKDAY(B16,1)='Family Calendar 2026-2027'!startday,B16,"")</f>
        <v/>
      </c>
      <c r="C18" s="67" t="str">
        <f>IF(B18="",IF(WEEKDAY(B16,1)=MOD('Family Calendar 2026-2027'!startday,7)+1,B16,""),B18+1)</f>
        <v/>
      </c>
      <c r="D18" s="67" t="str">
        <f>IF(C18="",IF(WEEKDAY(B16,1)=MOD('Family Calendar 2026-2027'!startday+1,7)+1,B16,""),C18+1)</f>
        <v/>
      </c>
      <c r="E18" s="67" t="str">
        <f>IF(D18="",IF(WEEKDAY(B16,1)=MOD('Family Calendar 2026-2027'!startday+2,7)+1,B16,""),D18+1)</f>
        <v/>
      </c>
      <c r="F18" s="67">
        <f>IF(E18="",IF(WEEKDAY(B16,1)=MOD('Family Calendar 2026-2027'!startday+3,7)+1,B16,""),E18+1)</f>
        <v>46296</v>
      </c>
      <c r="G18" s="40">
        <v>2.0</v>
      </c>
      <c r="H18" s="41">
        <v>3.0</v>
      </c>
      <c r="I18" s="18"/>
      <c r="J18" s="88">
        <f>(DATE(YEAR(B16),10,1)+(2-1)*7)+IF(2&lt;WEEKDAY(DATE(YEAR(B16),10,1)),2+7-WEEKDAY(DATE(YEAR(B16),10,1)),2-WEEKDAY(DATE(YEAR(B16),10,1)))</f>
        <v>46307</v>
      </c>
      <c r="K18" s="89" t="s">
        <v>30</v>
      </c>
      <c r="L18" s="18"/>
      <c r="M18" s="38"/>
      <c r="N18" s="40">
        <v>1.0</v>
      </c>
      <c r="O18" s="40">
        <v>2.0</v>
      </c>
      <c r="P18" s="48">
        <v>3.0</v>
      </c>
      <c r="Q18" s="35">
        <v>4.0</v>
      </c>
      <c r="R18" s="48">
        <v>5.0</v>
      </c>
      <c r="S18" s="41">
        <v>6.0</v>
      </c>
      <c r="T18" s="18"/>
      <c r="U18" s="90">
        <v>9.0</v>
      </c>
      <c r="V18" s="91" t="s">
        <v>31</v>
      </c>
      <c r="W18" s="1"/>
      <c r="X18" s="1"/>
      <c r="Y18" s="56"/>
      <c r="Z18" s="1"/>
    </row>
    <row r="19" ht="11.25" customHeight="1">
      <c r="A19" s="1"/>
      <c r="B19" s="47">
        <v>4.0</v>
      </c>
      <c r="C19" s="59">
        <v>5.0</v>
      </c>
      <c r="D19" s="48">
        <v>6.0</v>
      </c>
      <c r="E19" s="48">
        <v>7.0</v>
      </c>
      <c r="F19" s="48">
        <v>8.0</v>
      </c>
      <c r="G19" s="48">
        <v>9.0</v>
      </c>
      <c r="H19" s="41">
        <v>10.0</v>
      </c>
      <c r="I19" s="18"/>
      <c r="J19" s="92">
        <v>14.0</v>
      </c>
      <c r="K19" s="93" t="s">
        <v>6</v>
      </c>
      <c r="L19" s="18"/>
      <c r="M19" s="41">
        <v>7.0</v>
      </c>
      <c r="N19" s="40">
        <v>8.0</v>
      </c>
      <c r="O19" s="53">
        <v>9.0</v>
      </c>
      <c r="P19" s="48">
        <v>10.0</v>
      </c>
      <c r="Q19" s="48">
        <v>11.0</v>
      </c>
      <c r="R19" s="48">
        <v>12.0</v>
      </c>
      <c r="S19" s="41">
        <v>13.0</v>
      </c>
      <c r="T19" s="18"/>
      <c r="U19" s="90">
        <v>10.0</v>
      </c>
      <c r="V19" s="91" t="s">
        <v>6</v>
      </c>
      <c r="W19" s="1"/>
      <c r="X19" s="1"/>
      <c r="Y19" s="94" t="s">
        <v>32</v>
      </c>
      <c r="Z19" s="1"/>
    </row>
    <row r="20" ht="11.25" customHeight="1">
      <c r="A20" s="1"/>
      <c r="B20" s="47">
        <v>11.0</v>
      </c>
      <c r="C20" s="95">
        <v>12.0</v>
      </c>
      <c r="D20" s="48">
        <v>13.0</v>
      </c>
      <c r="E20" s="50">
        <v>14.0</v>
      </c>
      <c r="F20" s="48">
        <v>15.0</v>
      </c>
      <c r="G20" s="48">
        <v>16.0</v>
      </c>
      <c r="H20" s="41">
        <v>17.0</v>
      </c>
      <c r="I20" s="18"/>
      <c r="J20" s="96">
        <v>29.0</v>
      </c>
      <c r="K20" s="97" t="s">
        <v>33</v>
      </c>
      <c r="L20" s="18"/>
      <c r="M20" s="41">
        <v>14.0</v>
      </c>
      <c r="N20" s="40">
        <v>15.0</v>
      </c>
      <c r="O20" s="40">
        <v>16.0</v>
      </c>
      <c r="P20" s="48">
        <v>17.0</v>
      </c>
      <c r="Q20" s="59">
        <v>18.0</v>
      </c>
      <c r="R20" s="50">
        <v>19.0</v>
      </c>
      <c r="S20" s="41">
        <v>20.0</v>
      </c>
      <c r="T20" s="18"/>
      <c r="U20" s="98" t="s">
        <v>34</v>
      </c>
      <c r="V20" s="99" t="s">
        <v>35</v>
      </c>
      <c r="W20" s="1"/>
      <c r="X20" s="1"/>
      <c r="Z20" s="1"/>
    </row>
    <row r="21" ht="11.25" customHeight="1">
      <c r="A21" s="1"/>
      <c r="B21" s="41">
        <v>18.0</v>
      </c>
      <c r="C21" s="40">
        <v>19.0</v>
      </c>
      <c r="D21" s="40">
        <v>20.0</v>
      </c>
      <c r="E21" s="40">
        <v>21.0</v>
      </c>
      <c r="F21" s="43">
        <v>22.0</v>
      </c>
      <c r="G21" s="40">
        <v>23.0</v>
      </c>
      <c r="H21" s="41">
        <v>24.0</v>
      </c>
      <c r="I21" s="18"/>
      <c r="J21" s="92">
        <v>30.0</v>
      </c>
      <c r="K21" s="93" t="s">
        <v>36</v>
      </c>
      <c r="L21" s="18"/>
      <c r="M21" s="41">
        <v>21.0</v>
      </c>
      <c r="N21" s="40">
        <v>22.0</v>
      </c>
      <c r="O21" s="40">
        <v>23.0</v>
      </c>
      <c r="P21" s="48">
        <v>24.0</v>
      </c>
      <c r="Q21" s="48">
        <v>25.0</v>
      </c>
      <c r="R21" s="48">
        <v>26.0</v>
      </c>
      <c r="S21" s="41">
        <v>27.0</v>
      </c>
      <c r="T21" s="18"/>
      <c r="U21" s="90">
        <v>19.0</v>
      </c>
      <c r="V21" s="91" t="s">
        <v>37</v>
      </c>
      <c r="W21" s="1"/>
      <c r="X21" s="1"/>
      <c r="Z21" s="1"/>
    </row>
    <row r="22" ht="10.5" customHeight="1">
      <c r="A22" s="1"/>
      <c r="B22" s="41">
        <v>25.0</v>
      </c>
      <c r="C22" s="40">
        <v>26.0</v>
      </c>
      <c r="D22" s="40">
        <v>27.0</v>
      </c>
      <c r="E22" s="40">
        <v>28.0</v>
      </c>
      <c r="F22" s="40">
        <v>29.0</v>
      </c>
      <c r="G22" s="50">
        <v>30.0</v>
      </c>
      <c r="H22" s="41">
        <v>31.0</v>
      </c>
      <c r="I22" s="18"/>
      <c r="J22" s="73"/>
      <c r="K22" s="73"/>
      <c r="L22" s="18"/>
      <c r="M22" s="41">
        <v>28.0</v>
      </c>
      <c r="N22" s="40">
        <v>29.0</v>
      </c>
      <c r="O22" s="40">
        <v>30.0</v>
      </c>
      <c r="P22" s="48">
        <v>31.0</v>
      </c>
      <c r="Q22" s="64"/>
      <c r="R22" s="64"/>
      <c r="S22" s="38" t="str">
        <f t="shared" ref="S22:S23" si="5">IF(R22="","",IF(MONTH(R22+1)&lt;&gt;MONTH(R22),"",R22+1))</f>
        <v/>
      </c>
      <c r="T22" s="18"/>
      <c r="U22" s="69"/>
      <c r="V22" s="70"/>
      <c r="W22" s="1"/>
      <c r="X22" s="1"/>
      <c r="Z22" s="1"/>
    </row>
    <row r="23" ht="9.0" customHeight="1">
      <c r="A23" s="1"/>
      <c r="B23" s="32"/>
      <c r="C23" s="68" t="str">
        <f t="shared" ref="C23:G23" si="3">IF(B23="","",IF(MONTH(B23+1)&lt;&gt;MONTH(B23),"",B23+1))</f>
        <v/>
      </c>
      <c r="D23" s="68" t="str">
        <f t="shared" si="3"/>
        <v/>
      </c>
      <c r="E23" s="68" t="str">
        <f t="shared" si="3"/>
        <v/>
      </c>
      <c r="F23" s="68" t="str">
        <f t="shared" si="3"/>
        <v/>
      </c>
      <c r="G23" s="68" t="str">
        <f t="shared" si="3"/>
        <v/>
      </c>
      <c r="H23" s="32"/>
      <c r="I23" s="18"/>
      <c r="J23" s="100"/>
      <c r="K23" s="89"/>
      <c r="L23" s="18"/>
      <c r="M23" s="32" t="str">
        <f>IF(S22="","",IF(MONTH(S22+1)&lt;&gt;MONTH(S22),"",S22+1))</f>
        <v/>
      </c>
      <c r="N23" s="68" t="str">
        <f t="shared" ref="N23:O23" si="4">IF(M23="","",IF(MONTH(M23+1)&lt;&gt;MONTH(M23),"",M23+1))</f>
        <v/>
      </c>
      <c r="O23" s="68" t="str">
        <f t="shared" si="4"/>
        <v/>
      </c>
      <c r="P23" s="64"/>
      <c r="Q23" s="64"/>
      <c r="R23" s="64"/>
      <c r="S23" s="32" t="str">
        <f t="shared" si="5"/>
        <v/>
      </c>
      <c r="T23" s="18"/>
      <c r="U23" s="74"/>
      <c r="V23" s="74"/>
      <c r="W23" s="1"/>
      <c r="X23" s="1"/>
      <c r="Y23" s="56"/>
      <c r="Z23" s="1"/>
    </row>
    <row r="24" ht="4.5" customHeight="1">
      <c r="A24" s="1"/>
      <c r="B24" s="18"/>
      <c r="C24" s="18"/>
      <c r="D24" s="18"/>
      <c r="E24" s="18"/>
      <c r="F24" s="18"/>
      <c r="G24" s="18"/>
      <c r="H24" s="18"/>
      <c r="I24" s="18"/>
      <c r="J24" s="77"/>
      <c r="K24" s="78"/>
      <c r="L24" s="18"/>
      <c r="M24" s="18"/>
      <c r="N24" s="18"/>
      <c r="O24" s="18"/>
      <c r="P24" s="18"/>
      <c r="Q24" s="18"/>
      <c r="R24" s="18"/>
      <c r="S24" s="18"/>
      <c r="T24" s="18"/>
      <c r="U24" s="78"/>
      <c r="V24" s="78"/>
      <c r="W24" s="1"/>
      <c r="X24" s="1"/>
      <c r="Y24" s="56"/>
      <c r="Z24" s="1"/>
    </row>
    <row r="25" ht="13.5" customHeight="1">
      <c r="A25" s="14"/>
      <c r="B25" s="79">
        <v>46327.0</v>
      </c>
      <c r="C25" s="80"/>
      <c r="D25" s="80"/>
      <c r="E25" s="80"/>
      <c r="F25" s="80"/>
      <c r="G25" s="80"/>
      <c r="H25" s="81"/>
      <c r="I25" s="18"/>
      <c r="J25" s="82" t="s">
        <v>38</v>
      </c>
      <c r="K25" s="83"/>
      <c r="L25" s="18"/>
      <c r="M25" s="79">
        <v>46478.0</v>
      </c>
      <c r="N25" s="80"/>
      <c r="O25" s="80"/>
      <c r="P25" s="80"/>
      <c r="Q25" s="80"/>
      <c r="R25" s="80"/>
      <c r="S25" s="81"/>
      <c r="T25" s="18"/>
      <c r="U25" s="82" t="s">
        <v>39</v>
      </c>
      <c r="V25" s="83"/>
      <c r="W25" s="14"/>
      <c r="X25" s="14"/>
      <c r="Y25" s="56"/>
      <c r="Z25" s="14"/>
    </row>
    <row r="26" ht="11.25" customHeight="1">
      <c r="A26" s="1"/>
      <c r="B26" s="84" t="str">
        <f>CHOOSE(1+MOD('Family Calendar 2026-2027'!startday+1-2,7),"Su","M","Tu","W","Th","F","Sa")</f>
        <v>Su</v>
      </c>
      <c r="C26" s="85" t="str">
        <f>CHOOSE(1+MOD('Family Calendar 2026-2027'!startday+2-2,7),"Su","M","Tu","W","Th","F","Sa")</f>
        <v>M</v>
      </c>
      <c r="D26" s="85" t="str">
        <f>CHOOSE(1+MOD('Family Calendar 2026-2027'!startday+3-2,7),"Su","M","Tu","W","Th","F","Sa")</f>
        <v>Tu</v>
      </c>
      <c r="E26" s="85" t="str">
        <f>CHOOSE(1+MOD('Family Calendar 2026-2027'!startday+4-2,7),"Su","M","Tu","W","Th","F","Sa")</f>
        <v>W</v>
      </c>
      <c r="F26" s="85" t="str">
        <f>CHOOSE(1+MOD('Family Calendar 2026-2027'!startday+5-2,7),"Su","M","Tu","W","Th","F","Sa")</f>
        <v>Th</v>
      </c>
      <c r="G26" s="85" t="str">
        <f>CHOOSE(1+MOD('Family Calendar 2026-2027'!startday+6-2,7),"Su","M","Tu","W","Th","F","Sa")</f>
        <v>F</v>
      </c>
      <c r="H26" s="84" t="str">
        <f>CHOOSE(1+MOD('Family Calendar 2026-2027'!startday+7-2,7),"Su","M","Tu","W","Th","F","Sa")</f>
        <v>Sa</v>
      </c>
      <c r="I26" s="18"/>
      <c r="J26" s="90">
        <v>2.0</v>
      </c>
      <c r="K26" s="74" t="s">
        <v>28</v>
      </c>
      <c r="L26" s="18"/>
      <c r="M26" s="84" t="str">
        <f>CHOOSE(1+MOD('Family Calendar 2026-2027'!startday+1-2,7),"Su","M","Tu","W","Th","F","Sa")</f>
        <v>Su</v>
      </c>
      <c r="N26" s="85" t="str">
        <f>CHOOSE(1+MOD('Family Calendar 2026-2027'!startday+2-2,7),"Su","M","Tu","W","Th","F","Sa")</f>
        <v>M</v>
      </c>
      <c r="O26" s="85" t="str">
        <f>CHOOSE(1+MOD('Family Calendar 2026-2027'!startday+3-2,7),"Su","M","Tu","W","Th","F","Sa")</f>
        <v>Tu</v>
      </c>
      <c r="P26" s="85" t="str">
        <f>CHOOSE(1+MOD('Family Calendar 2026-2027'!startday+4-2,7),"Su","M","Tu","W","Th","F","Sa")</f>
        <v>W</v>
      </c>
      <c r="Q26" s="85" t="str">
        <f>CHOOSE(1+MOD('Family Calendar 2026-2027'!startday+5-2,7),"Su","M","Tu","W","Th","F","Sa")</f>
        <v>Th</v>
      </c>
      <c r="R26" s="85" t="str">
        <f>CHOOSE(1+MOD('Family Calendar 2026-2027'!startday+6-2,7),"Su","M","Tu","W","Th","F","Sa")</f>
        <v>F</v>
      </c>
      <c r="S26" s="84" t="str">
        <f>CHOOSE(1+MOD('Family Calendar 2026-2027'!startday+7-2,7),"Su","M","Tu","W","Th","F","Sa")</f>
        <v>Sa</v>
      </c>
      <c r="T26" s="18"/>
      <c r="U26" s="92">
        <v>1.0</v>
      </c>
      <c r="V26" s="93" t="s">
        <v>40</v>
      </c>
      <c r="W26" s="1"/>
      <c r="X26" s="1"/>
      <c r="Y26" s="56"/>
      <c r="Z26" s="1"/>
    </row>
    <row r="27" ht="11.25" customHeight="1">
      <c r="A27" s="1"/>
      <c r="B27" s="38">
        <f>IF(WEEKDAY(B25,1)='Family Calendar 2026-2027'!startday,B25,"")</f>
        <v>46327</v>
      </c>
      <c r="C27" s="101">
        <v>3.0</v>
      </c>
      <c r="D27" s="102">
        <v>4.0</v>
      </c>
      <c r="E27" s="64">
        <v>5.0</v>
      </c>
      <c r="F27" s="64">
        <v>6.0</v>
      </c>
      <c r="G27" s="38">
        <v>7.0</v>
      </c>
      <c r="H27" s="103">
        <v>7.0</v>
      </c>
      <c r="I27" s="18"/>
      <c r="J27" s="54">
        <v>3.0</v>
      </c>
      <c r="K27" s="55" t="s">
        <v>41</v>
      </c>
      <c r="L27" s="18"/>
      <c r="M27" s="38" t="str">
        <f>IF(WEEKDAY(M25,1)='Family Calendar 2026-2027'!startday,M25,"")</f>
        <v/>
      </c>
      <c r="N27" s="67" t="str">
        <f>IF(M27="",IF(WEEKDAY(M25,1)=MOD('Family Calendar 2026-2027'!startday,7)+1,M25,""),M27+1)</f>
        <v/>
      </c>
      <c r="O27" s="67" t="str">
        <f>IF(N27="",IF(WEEKDAY(M25,1)=MOD('Family Calendar 2026-2027'!startday+1,7)+1,M25,""),N27+1)</f>
        <v/>
      </c>
      <c r="P27" s="67"/>
      <c r="Q27" s="35">
        <v>1.0</v>
      </c>
      <c r="R27" s="40">
        <v>2.0</v>
      </c>
      <c r="S27" s="41">
        <v>3.0</v>
      </c>
      <c r="T27" s="18"/>
      <c r="U27" s="104">
        <v>46180.0</v>
      </c>
      <c r="V27" s="93" t="s">
        <v>42</v>
      </c>
      <c r="W27" s="1"/>
      <c r="X27" s="1"/>
      <c r="Y27" s="94" t="s">
        <v>43</v>
      </c>
      <c r="Z27" s="1"/>
    </row>
    <row r="28" ht="11.25" customHeight="1">
      <c r="A28" s="1"/>
      <c r="B28" s="41">
        <v>8.0</v>
      </c>
      <c r="C28" s="40">
        <v>9.0</v>
      </c>
      <c r="D28" s="48">
        <v>10.0</v>
      </c>
      <c r="E28" s="53">
        <v>11.0</v>
      </c>
      <c r="F28" s="48">
        <v>12.0</v>
      </c>
      <c r="G28" s="48">
        <v>13.0</v>
      </c>
      <c r="H28" s="41">
        <v>14.0</v>
      </c>
      <c r="I28" s="18"/>
      <c r="J28" s="29">
        <v>11.0</v>
      </c>
      <c r="K28" s="30" t="s">
        <v>44</v>
      </c>
      <c r="L28" s="18"/>
      <c r="M28" s="41">
        <v>4.0</v>
      </c>
      <c r="N28" s="48">
        <v>5.0</v>
      </c>
      <c r="O28" s="49">
        <v>6.0</v>
      </c>
      <c r="P28" s="49">
        <v>7.0</v>
      </c>
      <c r="Q28" s="48">
        <v>8.0</v>
      </c>
      <c r="R28" s="48">
        <v>9.0</v>
      </c>
      <c r="S28" s="47">
        <v>10.0</v>
      </c>
      <c r="T28" s="18"/>
      <c r="U28" s="96">
        <v>6.0</v>
      </c>
      <c r="V28" s="97" t="s">
        <v>45</v>
      </c>
      <c r="W28" s="1"/>
      <c r="X28" s="1"/>
      <c r="Z28" s="1"/>
    </row>
    <row r="29" ht="11.25" customHeight="1">
      <c r="A29" s="1"/>
      <c r="B29" s="41">
        <v>15.0</v>
      </c>
      <c r="C29" s="40">
        <v>16.0</v>
      </c>
      <c r="D29" s="48">
        <v>17.0</v>
      </c>
      <c r="E29" s="50">
        <v>18.0</v>
      </c>
      <c r="F29" s="59">
        <v>19.0</v>
      </c>
      <c r="G29" s="48">
        <v>20.0</v>
      </c>
      <c r="H29" s="41">
        <v>21.0</v>
      </c>
      <c r="I29" s="18"/>
      <c r="J29" s="29">
        <v>18.0</v>
      </c>
      <c r="K29" s="30" t="s">
        <v>6</v>
      </c>
      <c r="L29" s="18"/>
      <c r="M29" s="41">
        <v>11.0</v>
      </c>
      <c r="N29" s="48">
        <v>12.0</v>
      </c>
      <c r="O29" s="48">
        <v>13.0</v>
      </c>
      <c r="P29" s="50">
        <v>14.0</v>
      </c>
      <c r="Q29" s="48">
        <v>15.0</v>
      </c>
      <c r="R29" s="50">
        <v>16.0</v>
      </c>
      <c r="S29" s="47">
        <v>17.0</v>
      </c>
      <c r="T29" s="18"/>
      <c r="U29" s="88">
        <v>44787.0</v>
      </c>
      <c r="V29" s="93" t="s">
        <v>6</v>
      </c>
      <c r="W29" s="1"/>
      <c r="X29" s="1"/>
      <c r="Z29" s="1"/>
    </row>
    <row r="30" ht="11.25" customHeight="1">
      <c r="A30" s="1"/>
      <c r="B30" s="41">
        <v>22.0</v>
      </c>
      <c r="C30" s="40">
        <v>23.0</v>
      </c>
      <c r="D30" s="48">
        <v>24.0</v>
      </c>
      <c r="E30" s="48">
        <v>25.0</v>
      </c>
      <c r="F30" s="53">
        <v>26.0</v>
      </c>
      <c r="G30" s="53">
        <v>27.0</v>
      </c>
      <c r="H30" s="41">
        <v>28.0</v>
      </c>
      <c r="I30" s="18"/>
      <c r="J30" s="98" t="s">
        <v>46</v>
      </c>
      <c r="K30" s="70" t="s">
        <v>47</v>
      </c>
      <c r="L30" s="18"/>
      <c r="M30" s="41">
        <v>18.0</v>
      </c>
      <c r="N30" s="48">
        <v>19.0</v>
      </c>
      <c r="O30" s="49">
        <v>20.0</v>
      </c>
      <c r="P30" s="49">
        <v>21.0</v>
      </c>
      <c r="Q30" s="53">
        <v>22.0</v>
      </c>
      <c r="R30" s="53">
        <v>23.0</v>
      </c>
      <c r="S30" s="47">
        <v>24.0</v>
      </c>
      <c r="T30" s="18"/>
      <c r="U30" s="96">
        <v>16.0</v>
      </c>
      <c r="V30" s="97" t="s">
        <v>17</v>
      </c>
      <c r="W30" s="1"/>
      <c r="X30" s="1"/>
      <c r="Z30" s="1"/>
    </row>
    <row r="31" ht="11.25" customHeight="1">
      <c r="A31" s="1"/>
      <c r="B31" s="41">
        <v>29.0</v>
      </c>
      <c r="C31" s="40">
        <v>30.0</v>
      </c>
      <c r="D31" s="64"/>
      <c r="E31" s="64"/>
      <c r="F31" s="64"/>
      <c r="G31" s="64"/>
      <c r="H31" s="38" t="str">
        <f t="shared" ref="H31:H32" si="6">IF(G31="","",IF(MONTH(G31+1)&lt;&gt;MONTH(G31),"",G31+1))</f>
        <v/>
      </c>
      <c r="I31" s="18"/>
      <c r="J31" s="98" t="s">
        <v>48</v>
      </c>
      <c r="K31" s="105" t="s">
        <v>49</v>
      </c>
      <c r="L31" s="18"/>
      <c r="M31" s="41">
        <v>25.0</v>
      </c>
      <c r="N31" s="53">
        <v>26.0</v>
      </c>
      <c r="O31" s="53">
        <v>27.0</v>
      </c>
      <c r="P31" s="53">
        <v>28.0</v>
      </c>
      <c r="Q31" s="53">
        <v>29.0</v>
      </c>
      <c r="R31" s="53">
        <v>30.0</v>
      </c>
      <c r="S31" s="106"/>
      <c r="T31" s="18"/>
      <c r="U31" s="92" t="s">
        <v>50</v>
      </c>
      <c r="V31" s="93" t="s">
        <v>51</v>
      </c>
      <c r="W31" s="1"/>
      <c r="X31" s="1"/>
      <c r="Z31" s="1"/>
    </row>
    <row r="32" ht="12.75" customHeight="1">
      <c r="A32" s="1"/>
      <c r="B32" s="32" t="str">
        <f>IF(H31="","",IF(MONTH(H31+1)&lt;&gt;MONTH(H31),"",H31+1))</f>
        <v/>
      </c>
      <c r="C32" s="68" t="str">
        <f>IF(B32="","",IF(MONTH(B32+1)&lt;&gt;MONTH(B32),"",B32+1))</f>
        <v/>
      </c>
      <c r="D32" s="64"/>
      <c r="E32" s="64"/>
      <c r="F32" s="64"/>
      <c r="G32" s="64"/>
      <c r="H32" s="32" t="str">
        <f t="shared" si="6"/>
        <v/>
      </c>
      <c r="I32" s="18"/>
      <c r="J32" s="76" t="s">
        <v>52</v>
      </c>
      <c r="K32" s="76" t="s">
        <v>53</v>
      </c>
      <c r="L32" s="18"/>
      <c r="M32" s="38" t="str">
        <f>IF(S31="","",IF(MONTH(S31+1)&lt;&gt;MONTH(S31),"",S31+1))</f>
        <v/>
      </c>
      <c r="N32" s="67"/>
      <c r="O32" s="67" t="str">
        <f t="shared" ref="O32:Q32" si="7">IF(N32="","",IF(MONTH(N32+1)&lt;&gt;MONTH(N32),"",N32+1))</f>
        <v/>
      </c>
      <c r="P32" s="67" t="str">
        <f t="shared" si="7"/>
        <v/>
      </c>
      <c r="Q32" s="67" t="str">
        <f t="shared" si="7"/>
        <v/>
      </c>
      <c r="R32" s="67"/>
      <c r="S32" s="38"/>
      <c r="T32" s="18"/>
      <c r="U32" s="92" t="s">
        <v>54</v>
      </c>
      <c r="V32" s="93" t="s">
        <v>55</v>
      </c>
      <c r="W32" s="1"/>
      <c r="X32" s="1"/>
      <c r="Y32" s="56"/>
      <c r="Z32" s="1"/>
    </row>
    <row r="33" ht="13.5" customHeight="1">
      <c r="A33" s="1"/>
      <c r="B33" s="18"/>
      <c r="C33" s="18"/>
      <c r="D33" s="18"/>
      <c r="E33" s="18"/>
      <c r="F33" s="18"/>
      <c r="G33" s="18"/>
      <c r="H33" s="18"/>
      <c r="I33" s="18"/>
      <c r="J33" s="107"/>
      <c r="K33" s="107"/>
      <c r="L33" s="18"/>
      <c r="M33" s="18"/>
      <c r="N33" s="18"/>
      <c r="O33" s="18"/>
      <c r="P33" s="18"/>
      <c r="Q33" s="18"/>
      <c r="R33" s="18"/>
      <c r="S33" s="18"/>
      <c r="T33" s="18"/>
      <c r="U33" s="108"/>
      <c r="V33" s="109"/>
      <c r="W33" s="1"/>
      <c r="X33" s="1"/>
      <c r="Y33" s="56"/>
      <c r="Z33" s="1"/>
    </row>
    <row r="34" ht="4.5" customHeight="1">
      <c r="A34" s="1"/>
      <c r="B34" s="18"/>
      <c r="C34" s="18"/>
      <c r="D34" s="18"/>
      <c r="E34" s="18"/>
      <c r="F34" s="18"/>
      <c r="G34" s="18"/>
      <c r="H34" s="18"/>
      <c r="I34" s="18"/>
      <c r="J34" s="77"/>
      <c r="K34" s="78"/>
      <c r="L34" s="18"/>
      <c r="M34" s="18"/>
      <c r="N34" s="18"/>
      <c r="O34" s="18"/>
      <c r="P34" s="18"/>
      <c r="Q34" s="18"/>
      <c r="R34" s="18"/>
      <c r="S34" s="18"/>
      <c r="T34" s="18"/>
      <c r="U34" s="78"/>
      <c r="V34" s="78"/>
      <c r="W34" s="1"/>
      <c r="X34" s="1"/>
      <c r="Y34" s="56"/>
      <c r="Z34" s="1"/>
    </row>
    <row r="35" ht="13.5" customHeight="1">
      <c r="A35" s="14"/>
      <c r="B35" s="79">
        <v>46357.0</v>
      </c>
      <c r="C35" s="80"/>
      <c r="D35" s="80"/>
      <c r="E35" s="80"/>
      <c r="F35" s="80"/>
      <c r="G35" s="80"/>
      <c r="H35" s="81"/>
      <c r="I35" s="18"/>
      <c r="J35" s="82" t="s">
        <v>56</v>
      </c>
      <c r="K35" s="83"/>
      <c r="L35" s="18"/>
      <c r="M35" s="79">
        <v>46508.0</v>
      </c>
      <c r="N35" s="80"/>
      <c r="O35" s="80"/>
      <c r="P35" s="80"/>
      <c r="Q35" s="80"/>
      <c r="R35" s="80"/>
      <c r="S35" s="81"/>
      <c r="T35" s="18"/>
      <c r="U35" s="82" t="s">
        <v>57</v>
      </c>
      <c r="V35" s="83"/>
      <c r="W35" s="14"/>
      <c r="X35" s="14"/>
      <c r="Y35" s="56"/>
      <c r="Z35" s="14"/>
    </row>
    <row r="36" ht="11.25" customHeight="1">
      <c r="A36" s="1"/>
      <c r="B36" s="84" t="str">
        <f>CHOOSE(1+MOD('Family Calendar 2026-2027'!startday+1-2,7),"Su","M","Tu","W","Th","F","Sa")</f>
        <v>Su</v>
      </c>
      <c r="C36" s="85" t="str">
        <f>CHOOSE(1+MOD('Family Calendar 2026-2027'!startday+2-2,7),"Su","M","Tu","W","Th","F","Sa")</f>
        <v>M</v>
      </c>
      <c r="D36" s="85" t="str">
        <f>CHOOSE(1+MOD('Family Calendar 2026-2027'!startday+3-2,7),"Su","M","Tu","W","Th","F","Sa")</f>
        <v>Tu</v>
      </c>
      <c r="E36" s="85" t="str">
        <f>CHOOSE(1+MOD('Family Calendar 2026-2027'!startday+4-2,7),"Su","M","Tu","W","Th","F","Sa")</f>
        <v>W</v>
      </c>
      <c r="F36" s="85" t="str">
        <f>CHOOSE(1+MOD('Family Calendar 2026-2027'!startday+5-2,7),"Su","M","Tu","W","Th","F","Sa")</f>
        <v>Th</v>
      </c>
      <c r="G36" s="85" t="str">
        <f>CHOOSE(1+MOD('Family Calendar 2026-2027'!startday+6-2,7),"Su","M","Tu","W","Th","F","Sa")</f>
        <v>F</v>
      </c>
      <c r="H36" s="84" t="str">
        <f>CHOOSE(1+MOD('Family Calendar 2026-2027'!startday+7-2,7),"Su","M","Tu","W","Th","F","Sa")</f>
        <v>Sa</v>
      </c>
      <c r="I36" s="18"/>
      <c r="J36" s="90">
        <v>3.0</v>
      </c>
      <c r="K36" s="91" t="s">
        <v>58</v>
      </c>
      <c r="L36" s="18"/>
      <c r="M36" s="84" t="str">
        <f>CHOOSE(1+MOD('Family Calendar 2026-2027'!startday+1-2,7),"Su","M","Tu","W","Th","F","Sa")</f>
        <v>Su</v>
      </c>
      <c r="N36" s="85" t="str">
        <f>CHOOSE(1+MOD('Family Calendar 2026-2027'!startday+2-2,7),"Su","M","Tu","W","Th","F","Sa")</f>
        <v>M</v>
      </c>
      <c r="O36" s="85" t="str">
        <f>CHOOSE(1+MOD('Family Calendar 2026-2027'!startday+3-2,7),"Su","M","Tu","W","Th","F","Sa")</f>
        <v>Tu</v>
      </c>
      <c r="P36" s="85" t="str">
        <f>CHOOSE(1+MOD('Family Calendar 2026-2027'!startday+4-2,7),"Su","M","Tu","W","Th","F","Sa")</f>
        <v>W</v>
      </c>
      <c r="Q36" s="85" t="str">
        <f>CHOOSE(1+MOD('Family Calendar 2026-2027'!startday+5-2,7),"Su","M","Tu","W","Th","F","Sa")</f>
        <v>Th</v>
      </c>
      <c r="R36" s="85" t="str">
        <f>CHOOSE(1+MOD('Family Calendar 2026-2027'!startday+6-2,7),"Su","M","Tu","W","Th","F","Sa")</f>
        <v>F</v>
      </c>
      <c r="S36" s="84" t="str">
        <f>CHOOSE(1+MOD('Family Calendar 2026-2027'!startday+7-2,7),"Su","M","Tu","W","Th","F","Sa")</f>
        <v>Sa</v>
      </c>
      <c r="T36" s="18"/>
      <c r="U36" s="110">
        <v>3.0</v>
      </c>
      <c r="V36" s="111" t="s">
        <v>59</v>
      </c>
      <c r="W36" s="1"/>
      <c r="X36" s="1"/>
      <c r="Y36" s="56"/>
      <c r="Z36" s="1"/>
    </row>
    <row r="37" ht="11.25" customHeight="1">
      <c r="A37" s="1"/>
      <c r="B37" s="38" t="str">
        <f>IF(WEEKDAY(B35,1)='Family Calendar 2026-2027'!startday,B35,"")</f>
        <v/>
      </c>
      <c r="C37" s="67" t="str">
        <f>IF(B37="",IF(WEEKDAY(B35,1)=MOD('Family Calendar 2026-2027'!startday,7)+1,B35,""),B37+1)</f>
        <v/>
      </c>
      <c r="D37" s="40">
        <v>1.0</v>
      </c>
      <c r="E37" s="40">
        <v>2.0</v>
      </c>
      <c r="F37" s="35">
        <v>3.0</v>
      </c>
      <c r="G37" s="40">
        <v>4.0</v>
      </c>
      <c r="H37" s="41">
        <v>5.0</v>
      </c>
      <c r="I37" s="18"/>
      <c r="J37" s="29">
        <v>7.0</v>
      </c>
      <c r="K37" s="30" t="s">
        <v>28</v>
      </c>
      <c r="L37" s="18"/>
      <c r="M37" s="38"/>
      <c r="N37" s="64"/>
      <c r="O37" s="64"/>
      <c r="P37" s="64"/>
      <c r="Q37" s="64"/>
      <c r="R37" s="64"/>
      <c r="S37" s="47">
        <v>1.0</v>
      </c>
      <c r="T37" s="18"/>
      <c r="U37" s="112">
        <v>11.0</v>
      </c>
      <c r="V37" s="113" t="s">
        <v>60</v>
      </c>
      <c r="W37" s="1"/>
      <c r="X37" s="1"/>
      <c r="Y37" s="94" t="s">
        <v>61</v>
      </c>
      <c r="Z37" s="1"/>
    </row>
    <row r="38" ht="11.25" customHeight="1">
      <c r="A38" s="1"/>
      <c r="B38" s="41">
        <v>6.0</v>
      </c>
      <c r="C38" s="59">
        <v>7.0</v>
      </c>
      <c r="D38" s="35">
        <v>8.0</v>
      </c>
      <c r="E38" s="35">
        <v>9.0</v>
      </c>
      <c r="F38" s="35">
        <v>10.0</v>
      </c>
      <c r="G38" s="35">
        <v>11.0</v>
      </c>
      <c r="H38" s="41">
        <v>12.0</v>
      </c>
      <c r="I38" s="18"/>
      <c r="J38" s="114" t="s">
        <v>62</v>
      </c>
      <c r="K38" s="30" t="s">
        <v>63</v>
      </c>
      <c r="L38" s="18"/>
      <c r="M38" s="41">
        <v>2.0</v>
      </c>
      <c r="N38" s="49">
        <v>3.0</v>
      </c>
      <c r="O38" s="40">
        <v>4.0</v>
      </c>
      <c r="P38" s="40">
        <v>5.0</v>
      </c>
      <c r="Q38" s="40">
        <v>6.0</v>
      </c>
      <c r="R38" s="40">
        <v>7.0</v>
      </c>
      <c r="S38" s="47">
        <v>8.0</v>
      </c>
      <c r="T38" s="18"/>
      <c r="U38" s="115">
        <v>12.0</v>
      </c>
      <c r="V38" s="113" t="s">
        <v>6</v>
      </c>
      <c r="W38" s="1"/>
      <c r="X38" s="1"/>
      <c r="Z38" s="1"/>
    </row>
    <row r="39" ht="10.5" customHeight="1">
      <c r="A39" s="1"/>
      <c r="B39" s="41">
        <v>13.0</v>
      </c>
      <c r="C39" s="48">
        <v>14.0</v>
      </c>
      <c r="D39" s="48">
        <v>15.0</v>
      </c>
      <c r="E39" s="50">
        <v>16.0</v>
      </c>
      <c r="F39" s="48">
        <v>17.0</v>
      </c>
      <c r="G39" s="50">
        <v>18.0</v>
      </c>
      <c r="H39" s="47">
        <v>19.0</v>
      </c>
      <c r="I39" s="18"/>
      <c r="J39" s="29">
        <v>16.0</v>
      </c>
      <c r="K39" s="30" t="s">
        <v>6</v>
      </c>
      <c r="L39" s="18"/>
      <c r="M39" s="41">
        <v>9.0</v>
      </c>
      <c r="N39" s="40">
        <v>10.0</v>
      </c>
      <c r="O39" s="40">
        <v>11.0</v>
      </c>
      <c r="P39" s="50">
        <v>12.0</v>
      </c>
      <c r="Q39" s="40">
        <v>13.0</v>
      </c>
      <c r="R39" s="40">
        <v>14.0</v>
      </c>
      <c r="S39" s="47">
        <v>15.0</v>
      </c>
      <c r="T39" s="18"/>
      <c r="U39" s="110">
        <v>17.0</v>
      </c>
      <c r="V39" s="111" t="s">
        <v>64</v>
      </c>
      <c r="W39" s="1"/>
      <c r="X39" s="1"/>
      <c r="Z39" s="1"/>
    </row>
    <row r="40" ht="10.5" customHeight="1">
      <c r="A40" s="1"/>
      <c r="B40" s="41">
        <v>20.0</v>
      </c>
      <c r="C40" s="48">
        <v>21.0</v>
      </c>
      <c r="D40" s="48">
        <v>22.0</v>
      </c>
      <c r="E40" s="48">
        <v>23.0</v>
      </c>
      <c r="F40" s="53">
        <v>24.0</v>
      </c>
      <c r="G40" s="53">
        <v>25.0</v>
      </c>
      <c r="H40" s="116">
        <v>26.0</v>
      </c>
      <c r="I40" s="18"/>
      <c r="J40" s="29">
        <v>18.0</v>
      </c>
      <c r="K40" s="30" t="s">
        <v>65</v>
      </c>
      <c r="L40" s="18"/>
      <c r="M40" s="41">
        <v>16.0</v>
      </c>
      <c r="N40" s="53">
        <v>17.0</v>
      </c>
      <c r="O40" s="48">
        <v>18.0</v>
      </c>
      <c r="P40" s="48">
        <v>19.0</v>
      </c>
      <c r="Q40" s="48">
        <v>20.0</v>
      </c>
      <c r="R40" s="50">
        <v>21.0</v>
      </c>
      <c r="S40" s="47">
        <v>22.0</v>
      </c>
      <c r="T40" s="18"/>
      <c r="U40" s="110">
        <v>21.0</v>
      </c>
      <c r="V40" s="111" t="s">
        <v>66</v>
      </c>
      <c r="W40" s="1"/>
      <c r="X40" s="1"/>
      <c r="Z40" s="1"/>
    </row>
    <row r="41" ht="11.25" customHeight="1">
      <c r="A41" s="1"/>
      <c r="B41" s="41">
        <v>27.0</v>
      </c>
      <c r="C41" s="53">
        <v>28.0</v>
      </c>
      <c r="D41" s="53">
        <v>29.0</v>
      </c>
      <c r="E41" s="53">
        <v>30.0</v>
      </c>
      <c r="F41" s="53">
        <v>31.0</v>
      </c>
      <c r="G41" s="117"/>
      <c r="H41" s="106"/>
      <c r="I41" s="18"/>
      <c r="J41" s="29" t="s">
        <v>67</v>
      </c>
      <c r="K41" s="30" t="s">
        <v>68</v>
      </c>
      <c r="L41" s="18"/>
      <c r="M41" s="41">
        <v>23.0</v>
      </c>
      <c r="N41" s="59">
        <v>24.0</v>
      </c>
      <c r="O41" s="48">
        <v>25.0</v>
      </c>
      <c r="P41" s="48">
        <v>26.0</v>
      </c>
      <c r="Q41" s="35">
        <v>27.0</v>
      </c>
      <c r="R41" s="48">
        <v>28.0</v>
      </c>
      <c r="S41" s="47">
        <v>29.0</v>
      </c>
      <c r="T41" s="18"/>
      <c r="U41" s="110">
        <v>24.0</v>
      </c>
      <c r="V41" s="111" t="s">
        <v>28</v>
      </c>
      <c r="W41" s="1"/>
      <c r="X41" s="1"/>
      <c r="Z41" s="1"/>
    </row>
    <row r="42" ht="11.25" customHeight="1">
      <c r="A42" s="1"/>
      <c r="B42" s="118"/>
      <c r="C42" s="118"/>
      <c r="D42" s="118"/>
      <c r="E42" s="118"/>
      <c r="F42" s="118"/>
      <c r="G42" s="118"/>
      <c r="H42" s="118"/>
      <c r="I42" s="18"/>
      <c r="J42" s="65"/>
      <c r="K42" s="65"/>
      <c r="L42" s="18"/>
      <c r="M42" s="41">
        <v>30.0</v>
      </c>
      <c r="N42" s="53">
        <v>31.0</v>
      </c>
      <c r="O42" s="64"/>
      <c r="P42" s="64"/>
      <c r="Q42" s="64"/>
      <c r="R42" s="64"/>
      <c r="S42" s="106"/>
      <c r="T42" s="18"/>
      <c r="U42" s="96">
        <v>27.0</v>
      </c>
      <c r="V42" s="97" t="s">
        <v>69</v>
      </c>
      <c r="W42" s="1"/>
      <c r="X42" s="1"/>
      <c r="Z42" s="1"/>
    </row>
    <row r="43" ht="11.25" customHeight="1">
      <c r="A43" s="1"/>
      <c r="B43" s="32"/>
      <c r="C43" s="64"/>
      <c r="D43" s="64"/>
      <c r="E43" s="64"/>
      <c r="F43" s="64"/>
      <c r="G43" s="64"/>
      <c r="H43" s="106"/>
      <c r="I43" s="18"/>
      <c r="J43" s="37"/>
      <c r="K43" s="28"/>
      <c r="L43" s="18"/>
      <c r="M43" s="118"/>
      <c r="N43" s="118"/>
      <c r="O43" s="118"/>
      <c r="P43" s="118"/>
      <c r="Q43" s="118"/>
      <c r="R43" s="118"/>
      <c r="S43" s="118"/>
      <c r="T43" s="18"/>
      <c r="U43" s="96">
        <v>31.0</v>
      </c>
      <c r="V43" s="97" t="s">
        <v>70</v>
      </c>
      <c r="W43" s="1"/>
      <c r="X43" s="1"/>
      <c r="Y43" s="94"/>
      <c r="Z43" s="1"/>
    </row>
    <row r="44" ht="11.25" customHeight="1">
      <c r="A44" s="1"/>
      <c r="B44" s="119"/>
      <c r="C44" s="120"/>
      <c r="D44" s="120"/>
      <c r="E44" s="120"/>
      <c r="F44" s="120"/>
      <c r="G44" s="120"/>
      <c r="H44" s="121"/>
      <c r="I44" s="18"/>
      <c r="J44" s="122"/>
      <c r="K44" s="123"/>
      <c r="L44" s="18"/>
      <c r="M44" s="124"/>
      <c r="N44" s="125"/>
      <c r="O44" s="120"/>
      <c r="P44" s="120"/>
      <c r="Q44" s="120"/>
      <c r="R44" s="120"/>
      <c r="S44" s="121"/>
      <c r="T44" s="18"/>
      <c r="U44" s="126"/>
      <c r="V44" s="126"/>
      <c r="W44" s="1"/>
      <c r="X44" s="1"/>
      <c r="Y44" s="94"/>
      <c r="Z44" s="1"/>
    </row>
    <row r="45" ht="10.5" customHeight="1">
      <c r="A45" s="127"/>
      <c r="B45" s="128"/>
      <c r="C45" s="128"/>
      <c r="D45" s="128"/>
      <c r="E45" s="128"/>
      <c r="F45" s="128"/>
      <c r="G45" s="128"/>
      <c r="H45" s="128"/>
      <c r="I45" s="129"/>
      <c r="J45" s="130"/>
      <c r="K45" s="130"/>
      <c r="L45" s="129"/>
      <c r="M45" s="128"/>
      <c r="N45" s="128"/>
      <c r="O45" s="128"/>
      <c r="P45" s="128"/>
      <c r="Q45" s="128"/>
      <c r="R45" s="128"/>
      <c r="S45" s="128"/>
      <c r="T45" s="129"/>
      <c r="U45" s="130"/>
      <c r="V45" s="130"/>
      <c r="W45" s="127"/>
      <c r="X45" s="127"/>
      <c r="Y45" s="131"/>
      <c r="Z45" s="127"/>
    </row>
    <row r="46" ht="10.5" customHeight="1">
      <c r="A46" s="14"/>
      <c r="B46" s="79">
        <v>46388.0</v>
      </c>
      <c r="C46" s="80"/>
      <c r="D46" s="80"/>
      <c r="E46" s="80"/>
      <c r="F46" s="80"/>
      <c r="G46" s="80"/>
      <c r="H46" s="81"/>
      <c r="I46" s="18"/>
      <c r="J46" s="82" t="s">
        <v>71</v>
      </c>
      <c r="K46" s="83"/>
      <c r="L46" s="18"/>
      <c r="M46" s="79">
        <v>46539.0</v>
      </c>
      <c r="N46" s="80"/>
      <c r="O46" s="80"/>
      <c r="P46" s="80"/>
      <c r="Q46" s="80"/>
      <c r="R46" s="80"/>
      <c r="S46" s="81"/>
      <c r="T46" s="18"/>
      <c r="U46" s="82" t="s">
        <v>72</v>
      </c>
      <c r="V46" s="83"/>
      <c r="W46" s="14"/>
      <c r="X46" s="14"/>
      <c r="Y46" s="94" t="s">
        <v>73</v>
      </c>
      <c r="Z46" s="14"/>
    </row>
    <row r="47" ht="10.5" customHeight="1">
      <c r="A47" s="1"/>
      <c r="B47" s="84" t="str">
        <f>CHOOSE(1+MOD('Family Calendar 2026-2027'!startday+1-2,7),"Su","M","Tu","W","Th","F","Sa")</f>
        <v>Su</v>
      </c>
      <c r="C47" s="85" t="str">
        <f>CHOOSE(1+MOD('Family Calendar 2026-2027'!startday+2-2,7),"Su","M","Tu","W","Th","F","Sa")</f>
        <v>M</v>
      </c>
      <c r="D47" s="85" t="str">
        <f>CHOOSE(1+MOD('Family Calendar 2026-2027'!startday+3-2,7),"Su","M","Tu","W","Th","F","Sa")</f>
        <v>Tu</v>
      </c>
      <c r="E47" s="85" t="str">
        <f>CHOOSE(1+MOD('Family Calendar 2026-2027'!startday+4-2,7),"Su","M","Tu","W","Th","F","Sa")</f>
        <v>W</v>
      </c>
      <c r="F47" s="85" t="str">
        <f>CHOOSE(1+MOD('Family Calendar 2026-2027'!startday+5-2,7),"Su","M","Tu","W","Th","F","Sa")</f>
        <v>Th</v>
      </c>
      <c r="G47" s="85" t="str">
        <f>CHOOSE(1+MOD('Family Calendar 2026-2027'!startday+6-2,7),"Su","M","Tu","W","Th","F","Sa")</f>
        <v>F</v>
      </c>
      <c r="H47" s="84" t="str">
        <f>CHOOSE(1+MOD('Family Calendar 2026-2027'!startday+7-2,7),"Su","M","Tu","W","Th","F","Sa")</f>
        <v>Sa</v>
      </c>
      <c r="I47" s="18"/>
      <c r="J47" s="132" t="s">
        <v>74</v>
      </c>
      <c r="K47" s="73" t="s">
        <v>14</v>
      </c>
      <c r="L47" s="18"/>
      <c r="M47" s="84" t="str">
        <f>CHOOSE(1+MOD('Family Calendar 2026-2027'!startday+1-2,7),"Su","M","Tu","W","Th","F","Sa")</f>
        <v>Su</v>
      </c>
      <c r="N47" s="85" t="str">
        <f>CHOOSE(1+MOD('Family Calendar 2026-2027'!startday+2-2,7),"Su","M","Tu","W","Th","F","Sa")</f>
        <v>M</v>
      </c>
      <c r="O47" s="85" t="str">
        <f>CHOOSE(1+MOD('Family Calendar 2026-2027'!startday+3-2,7),"Su","M","Tu","W","Th","F","Sa")</f>
        <v>Tu</v>
      </c>
      <c r="P47" s="85" t="str">
        <f>CHOOSE(1+MOD('Family Calendar 2026-2027'!startday+4-2,7),"Su","M","Tu","W","Th","F","Sa")</f>
        <v>W</v>
      </c>
      <c r="Q47" s="85" t="str">
        <f>CHOOSE(1+MOD('Family Calendar 2026-2027'!startday+5-2,7),"Su","M","Tu","W","Th","F","Sa")</f>
        <v>Th</v>
      </c>
      <c r="R47" s="85" t="str">
        <f>CHOOSE(1+MOD('Family Calendar 2026-2027'!startday+6-2,7),"Su","M","Tu","W","Th","F","Sa")</f>
        <v>F</v>
      </c>
      <c r="S47" s="84" t="str">
        <f>CHOOSE(1+MOD('Family Calendar 2026-2027'!startday+7-2,7),"Su","M","Tu","W","Th","F","Sa")</f>
        <v>Sa</v>
      </c>
      <c r="T47" s="18"/>
      <c r="U47" s="133">
        <v>4.0</v>
      </c>
      <c r="V47" s="134" t="s">
        <v>75</v>
      </c>
      <c r="W47" s="1"/>
      <c r="X47" s="1"/>
      <c r="Z47" s="1"/>
    </row>
    <row r="48" ht="11.25" customHeight="1">
      <c r="A48" s="1"/>
      <c r="B48" s="106"/>
      <c r="C48" s="64"/>
      <c r="D48" s="64"/>
      <c r="E48" s="64"/>
      <c r="F48" s="64"/>
      <c r="G48" s="48">
        <v>1.0</v>
      </c>
      <c r="H48" s="47">
        <v>2.0</v>
      </c>
      <c r="I48" s="18"/>
      <c r="J48" s="92">
        <v>13.0</v>
      </c>
      <c r="K48" s="93" t="s">
        <v>6</v>
      </c>
      <c r="L48" s="18"/>
      <c r="M48" s="38" t="str">
        <f>IF(WEEKDAY(M46,1)='Family Calendar 2026-2027'!startday,M46,"")</f>
        <v/>
      </c>
      <c r="N48" s="67" t="str">
        <f>IF(M48="",IF(WEEKDAY(M46,1)=MOD('Family Calendar 2026-2027'!startday,7)+1,M46,""),M48+1)</f>
        <v/>
      </c>
      <c r="O48" s="40">
        <v>1.0</v>
      </c>
      <c r="P48" s="40">
        <v>2.0</v>
      </c>
      <c r="Q48" s="40">
        <v>3.0</v>
      </c>
      <c r="R48" s="35">
        <v>4.0</v>
      </c>
      <c r="S48" s="41">
        <v>5.0</v>
      </c>
      <c r="T48" s="18"/>
      <c r="U48" s="115">
        <v>7.0</v>
      </c>
      <c r="V48" s="113" t="s">
        <v>76</v>
      </c>
      <c r="W48" s="1"/>
      <c r="X48" s="1"/>
      <c r="Z48" s="1"/>
    </row>
    <row r="49" ht="11.25" customHeight="1">
      <c r="A49" s="1"/>
      <c r="B49" s="47">
        <v>3.0</v>
      </c>
      <c r="C49" s="35">
        <v>4.0</v>
      </c>
      <c r="D49" s="48">
        <v>5.0</v>
      </c>
      <c r="E49" s="48">
        <v>6.0</v>
      </c>
      <c r="F49" s="48">
        <v>7.0</v>
      </c>
      <c r="G49" s="48">
        <v>8.0</v>
      </c>
      <c r="H49" s="47">
        <v>9.0</v>
      </c>
      <c r="I49" s="18"/>
      <c r="J49" s="96">
        <v>13.0</v>
      </c>
      <c r="K49" s="97" t="s">
        <v>77</v>
      </c>
      <c r="L49" s="18"/>
      <c r="M49" s="47">
        <v>6.0</v>
      </c>
      <c r="N49" s="35">
        <v>7.0</v>
      </c>
      <c r="O49" s="135">
        <v>8.0</v>
      </c>
      <c r="P49" s="50">
        <v>9.0</v>
      </c>
      <c r="Q49" s="135">
        <v>10.0</v>
      </c>
      <c r="R49" s="48">
        <v>11.0</v>
      </c>
      <c r="S49" s="47">
        <v>12.0</v>
      </c>
      <c r="T49" s="18"/>
      <c r="U49" s="27">
        <v>9.0</v>
      </c>
      <c r="V49" s="113" t="s">
        <v>78</v>
      </c>
      <c r="W49" s="1"/>
      <c r="X49" s="1"/>
      <c r="Z49" s="1"/>
    </row>
    <row r="50" ht="11.25" customHeight="1">
      <c r="A50" s="1"/>
      <c r="B50" s="47">
        <v>10.0</v>
      </c>
      <c r="C50" s="48">
        <v>11.0</v>
      </c>
      <c r="D50" s="48">
        <v>12.0</v>
      </c>
      <c r="E50" s="50">
        <v>13.0</v>
      </c>
      <c r="F50" s="48">
        <v>14.0</v>
      </c>
      <c r="G50" s="48">
        <v>15.0</v>
      </c>
      <c r="H50" s="47">
        <v>16.0</v>
      </c>
      <c r="I50" s="18"/>
      <c r="J50" s="92">
        <v>18.0</v>
      </c>
      <c r="K50" s="89" t="s">
        <v>79</v>
      </c>
      <c r="L50" s="18"/>
      <c r="M50" s="47">
        <v>13.0</v>
      </c>
      <c r="N50" s="59">
        <v>14.0</v>
      </c>
      <c r="O50" s="48">
        <v>15.0</v>
      </c>
      <c r="P50" s="48">
        <v>16.0</v>
      </c>
      <c r="Q50" s="35">
        <v>17.0</v>
      </c>
      <c r="R50" s="48">
        <v>18.0</v>
      </c>
      <c r="S50" s="47">
        <v>19.0</v>
      </c>
      <c r="T50" s="18"/>
      <c r="U50" s="133">
        <v>9.0</v>
      </c>
      <c r="V50" s="134" t="s">
        <v>80</v>
      </c>
      <c r="W50" s="1"/>
      <c r="X50" s="1"/>
      <c r="Z50" s="1"/>
    </row>
    <row r="51" ht="10.5" customHeight="1">
      <c r="A51" s="1"/>
      <c r="B51" s="47">
        <v>17.0</v>
      </c>
      <c r="C51" s="53">
        <v>18.0</v>
      </c>
      <c r="D51" s="48">
        <v>19.0</v>
      </c>
      <c r="E51" s="48">
        <v>20.0</v>
      </c>
      <c r="F51" s="48">
        <v>21.0</v>
      </c>
      <c r="G51" s="48">
        <v>22.0</v>
      </c>
      <c r="H51" s="47">
        <v>23.0</v>
      </c>
      <c r="I51" s="18"/>
      <c r="J51" s="92">
        <v>29.0</v>
      </c>
      <c r="K51" s="136" t="s">
        <v>81</v>
      </c>
      <c r="L51" s="18"/>
      <c r="M51" s="47">
        <v>20.0</v>
      </c>
      <c r="N51" s="48">
        <v>21.0</v>
      </c>
      <c r="O51" s="48">
        <v>22.0</v>
      </c>
      <c r="P51" s="48">
        <v>23.0</v>
      </c>
      <c r="Q51" s="35">
        <v>24.0</v>
      </c>
      <c r="R51" s="48">
        <v>25.0</v>
      </c>
      <c r="S51" s="47">
        <v>26.0</v>
      </c>
      <c r="T51" s="18"/>
      <c r="U51" s="115">
        <v>10.0</v>
      </c>
      <c r="V51" s="113" t="s">
        <v>82</v>
      </c>
      <c r="W51" s="1"/>
      <c r="X51" s="1"/>
      <c r="Y51" s="56"/>
      <c r="Z51" s="1"/>
    </row>
    <row r="52" ht="10.5" customHeight="1">
      <c r="A52" s="1"/>
      <c r="B52" s="47">
        <v>24.0</v>
      </c>
      <c r="C52" s="48">
        <v>25.0</v>
      </c>
      <c r="D52" s="48">
        <v>26.0</v>
      </c>
      <c r="E52" s="48">
        <v>27.0</v>
      </c>
      <c r="F52" s="48">
        <v>28.0</v>
      </c>
      <c r="G52" s="50">
        <v>29.0</v>
      </c>
      <c r="H52" s="47">
        <v>30.0</v>
      </c>
      <c r="I52" s="18"/>
      <c r="J52" s="100"/>
      <c r="K52" s="89"/>
      <c r="L52" s="18"/>
      <c r="M52" s="47">
        <v>27.0</v>
      </c>
      <c r="N52" s="59">
        <v>28.0</v>
      </c>
      <c r="O52" s="64"/>
      <c r="P52" s="64"/>
      <c r="Q52" s="64"/>
      <c r="R52" s="64"/>
      <c r="S52" s="106"/>
      <c r="T52" s="18"/>
      <c r="U52" s="37">
        <v>14.0</v>
      </c>
      <c r="V52" s="113" t="s">
        <v>83</v>
      </c>
      <c r="W52" s="1"/>
      <c r="X52" s="1"/>
      <c r="Y52" s="56"/>
      <c r="Z52" s="1"/>
    </row>
    <row r="53" ht="12.75" customHeight="1">
      <c r="A53" s="1"/>
      <c r="B53" s="36">
        <v>31.0</v>
      </c>
      <c r="C53" s="67"/>
      <c r="D53" s="68" t="str">
        <f t="shared" ref="D53:H53" si="8">IF(C53="","",IF(MONTH(C53+1)&lt;&gt;MONTH(C53),"",C53+1))</f>
        <v/>
      </c>
      <c r="E53" s="68" t="str">
        <f t="shared" si="8"/>
        <v/>
      </c>
      <c r="F53" s="68" t="str">
        <f t="shared" si="8"/>
        <v/>
      </c>
      <c r="G53" s="68" t="str">
        <f t="shared" si="8"/>
        <v/>
      </c>
      <c r="H53" s="32" t="str">
        <f t="shared" si="8"/>
        <v/>
      </c>
      <c r="I53" s="18"/>
      <c r="J53" s="100"/>
      <c r="K53" s="89"/>
      <c r="L53" s="18"/>
      <c r="M53" s="32" t="str">
        <f>IF(S52="","",IF(MONTH(S52+1)&lt;&gt;MONTH(S52),"",S52+1))</f>
        <v/>
      </c>
      <c r="N53" s="68" t="str">
        <f t="shared" ref="N53:S53" si="9">IF(M53="","",IF(MONTH(M53+1)&lt;&gt;MONTH(M53),"",M53+1))</f>
        <v/>
      </c>
      <c r="O53" s="68" t="str">
        <f t="shared" si="9"/>
        <v/>
      </c>
      <c r="P53" s="68" t="str">
        <f t="shared" si="9"/>
        <v/>
      </c>
      <c r="Q53" s="68" t="str">
        <f t="shared" si="9"/>
        <v/>
      </c>
      <c r="R53" s="68" t="str">
        <f t="shared" si="9"/>
        <v/>
      </c>
      <c r="S53" s="32" t="str">
        <f t="shared" si="9"/>
        <v/>
      </c>
      <c r="T53" s="18"/>
      <c r="U53" s="115">
        <v>17.0</v>
      </c>
      <c r="V53" s="113" t="s">
        <v>84</v>
      </c>
      <c r="W53" s="1"/>
      <c r="X53" s="1"/>
      <c r="Y53" s="56"/>
      <c r="Z53" s="1"/>
    </row>
    <row r="54" ht="9.75" customHeight="1">
      <c r="A54" s="1"/>
      <c r="B54" s="18"/>
      <c r="C54" s="18"/>
      <c r="D54" s="18"/>
      <c r="E54" s="18"/>
      <c r="F54" s="18"/>
      <c r="G54" s="18"/>
      <c r="H54" s="18"/>
      <c r="I54" s="18"/>
      <c r="J54" s="137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15">
        <v>24.0</v>
      </c>
      <c r="V54" s="113" t="s">
        <v>85</v>
      </c>
      <c r="W54" s="1"/>
      <c r="X54" s="1"/>
      <c r="Y54" s="56"/>
      <c r="Z54" s="1"/>
    </row>
    <row r="55" ht="13.5" customHeight="1">
      <c r="A55" s="14"/>
      <c r="B55" s="138"/>
      <c r="C55" s="139" t="s">
        <v>86</v>
      </c>
      <c r="D55" s="140"/>
      <c r="E55" s="23"/>
      <c r="F55" s="14"/>
      <c r="G55" s="14"/>
      <c r="H55" s="14"/>
      <c r="I55" s="14"/>
      <c r="J55" s="14"/>
      <c r="L55" s="18"/>
      <c r="M55" s="14"/>
      <c r="N55" s="14"/>
      <c r="O55" s="14"/>
      <c r="P55" s="14"/>
      <c r="Q55" s="14"/>
      <c r="R55" s="14"/>
      <c r="S55" s="14"/>
      <c r="T55" s="14"/>
      <c r="U55" s="133">
        <v>25.0</v>
      </c>
      <c r="V55" s="134" t="s">
        <v>87</v>
      </c>
      <c r="W55" s="14"/>
      <c r="X55" s="14"/>
      <c r="Y55" s="94" t="s">
        <v>88</v>
      </c>
      <c r="Z55" s="14"/>
    </row>
    <row r="56" ht="10.5" customHeight="1">
      <c r="A56" s="1"/>
      <c r="B56" s="141"/>
      <c r="C56" s="142" t="s">
        <v>89</v>
      </c>
      <c r="D56" s="142"/>
      <c r="E56" s="142"/>
      <c r="F56" s="1"/>
      <c r="G56" s="1"/>
      <c r="H56" s="1"/>
      <c r="I56" s="1"/>
      <c r="J56" s="1"/>
      <c r="K56" s="1"/>
      <c r="L56" s="18"/>
      <c r="M56" s="1"/>
      <c r="N56" s="1"/>
      <c r="O56" s="1"/>
      <c r="P56" s="1"/>
      <c r="Q56" s="1"/>
      <c r="R56" s="1"/>
      <c r="S56" s="1"/>
      <c r="T56" s="1"/>
      <c r="U56" s="143">
        <v>28.0</v>
      </c>
      <c r="V56" s="144" t="s">
        <v>90</v>
      </c>
      <c r="W56" s="1"/>
      <c r="X56" s="1"/>
      <c r="Z56" s="1"/>
    </row>
    <row r="57" ht="10.5" customHeight="1">
      <c r="A57" s="1"/>
      <c r="B57" s="145"/>
      <c r="C57" s="146" t="s">
        <v>91</v>
      </c>
      <c r="D57" s="146"/>
      <c r="E57" s="146"/>
      <c r="F57" s="1"/>
      <c r="G57" s="1"/>
      <c r="H57" s="1"/>
      <c r="I57" s="1"/>
      <c r="J57" s="1"/>
      <c r="K57" s="1"/>
      <c r="L57" s="1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Z57" s="1"/>
    </row>
    <row r="58" ht="10.5" customHeight="1">
      <c r="A58" s="1"/>
      <c r="B58" s="147"/>
      <c r="C58" s="142" t="s">
        <v>92</v>
      </c>
      <c r="D58" s="148"/>
      <c r="E58" s="142"/>
      <c r="F58" s="1"/>
      <c r="G58" s="1"/>
      <c r="H58" s="1"/>
      <c r="I58" s="1"/>
      <c r="J58" s="1"/>
      <c r="K58" s="1"/>
      <c r="L58" s="1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Z58" s="1"/>
    </row>
    <row r="59" ht="10.5" customHeight="1">
      <c r="A59" s="1"/>
      <c r="B59" s="149"/>
      <c r="C59" s="150" t="s">
        <v>93</v>
      </c>
      <c r="D59" s="142"/>
      <c r="E59" s="142"/>
      <c r="F59" s="1"/>
      <c r="G59" s="1"/>
      <c r="H59" s="1"/>
      <c r="I59" s="1"/>
      <c r="J59" s="1"/>
      <c r="K59" s="1"/>
      <c r="L59" s="1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Z59" s="1"/>
    </row>
    <row r="60" ht="10.5" customHeight="1">
      <c r="A60" s="1"/>
      <c r="B60" s="151"/>
      <c r="C60" s="152" t="s">
        <v>94</v>
      </c>
      <c r="D60" s="139"/>
      <c r="E60" s="148"/>
      <c r="F60" s="1"/>
      <c r="G60" s="1"/>
      <c r="H60" s="1"/>
      <c r="I60" s="1"/>
      <c r="J60" s="1"/>
      <c r="K60" s="1"/>
      <c r="L60" s="1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Z60" s="1"/>
    </row>
    <row r="61" ht="10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56"/>
      <c r="Z61" s="1"/>
    </row>
    <row r="62" ht="9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56"/>
      <c r="Z62" s="1"/>
    </row>
    <row r="63" ht="4.5" customHeight="1">
      <c r="A63" s="1"/>
      <c r="B63" s="18"/>
      <c r="C63" s="18"/>
      <c r="D63" s="18"/>
      <c r="E63" s="18"/>
      <c r="F63" s="18"/>
      <c r="G63" s="18"/>
      <c r="H63" s="18"/>
      <c r="I63" s="18"/>
      <c r="J63" s="137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"/>
      <c r="X63" s="1"/>
      <c r="Y63" s="1"/>
      <c r="Z63" s="1"/>
    </row>
    <row r="64" ht="12.75" customHeight="1"/>
    <row r="65" ht="12.75" customHeight="1"/>
    <row r="66" ht="12.75" customHeight="1">
      <c r="K66" s="153" t="s">
        <v>20</v>
      </c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</sheetData>
  <mergeCells count="30">
    <mergeCell ref="B25:H25"/>
    <mergeCell ref="B35:H35"/>
    <mergeCell ref="J35:K35"/>
    <mergeCell ref="B46:H46"/>
    <mergeCell ref="J46:K46"/>
    <mergeCell ref="C55:E55"/>
    <mergeCell ref="J55:K55"/>
    <mergeCell ref="M35:S35"/>
    <mergeCell ref="U35:V35"/>
    <mergeCell ref="Y37:Y42"/>
    <mergeCell ref="M46:S46"/>
    <mergeCell ref="U46:V46"/>
    <mergeCell ref="Y46:Y50"/>
    <mergeCell ref="Y55:Y60"/>
    <mergeCell ref="J16:K16"/>
    <mergeCell ref="M16:S16"/>
    <mergeCell ref="Y19:Y22"/>
    <mergeCell ref="J25:K25"/>
    <mergeCell ref="M25:S25"/>
    <mergeCell ref="U25:V25"/>
    <mergeCell ref="Y27:Y31"/>
    <mergeCell ref="B4:H4"/>
    <mergeCell ref="J4:K4"/>
    <mergeCell ref="M4:S4"/>
    <mergeCell ref="U4:V4"/>
    <mergeCell ref="B16:H16"/>
    <mergeCell ref="U16:V16"/>
    <mergeCell ref="K3:U3"/>
    <mergeCell ref="B2:J3"/>
    <mergeCell ref="K2:U2"/>
  </mergeCells>
  <conditionalFormatting sqref="C15">
    <cfRule type="containsText" dxfId="0" priority="1" operator="containsText" text="Vertex42.com">
      <formula>NOT(ISERROR(SEARCH(("Vertex42.com"),(C15))))</formula>
    </cfRule>
  </conditionalFormatting>
  <hyperlinks>
    <hyperlink r:id="rId1" ref="B2"/>
  </hyperlinks>
  <printOptions horizontalCentered="1"/>
  <pageMargins bottom="0.35" footer="0.0" header="0.0" left="0.25" right="0.25" top="0.25"/>
  <pageSetup orientation="landscape"/>
  <headerFooter>
    <oddFooter>&amp;L 00-047Calendar Template © 2021 by Vertex42.com. Free to print.&amp;R 00-047https://www.vertex42.com/calendars/school-calendar.html</oddFoot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2026-08-11T19:55:11Z</dcterms:created>
  <dc:creator>Jennifer Tegano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2013-2021 Vertex42 LLC</vt:lpwstr>
  </property>
  <property fmtid="{D5CDD505-2E9C-101B-9397-08002B2CF9AE}" pid="3" name="Source">
    <vt:lpwstr>https://www.vertex42.com/calendars/school-calendar.html</vt:lpwstr>
  </property>
  <property fmtid="{D5CDD505-2E9C-101B-9397-08002B2CF9AE}" pid="4" name="Version">
    <vt:lpwstr>1.3.2</vt:lpwstr>
  </property>
</Properties>
</file>